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filterPrivacy="1" codeName="ThisWorkbook"/>
  <xr:revisionPtr revIDLastSave="0" documentId="8_{74180FF0-5C72-473E-B01F-A6235BC869E9}" xr6:coauthVersionLast="47" xr6:coauthVersionMax="47" xr10:uidLastSave="{00000000-0000-0000-0000-000000000000}"/>
  <bookViews>
    <workbookView xWindow="-110" yWindow="-110" windowWidth="19420" windowHeight="10420" xr2:uid="{00000000-000D-0000-FFFF-FFFF00000000}"/>
  </bookViews>
  <sheets>
    <sheet name="給与所得者の基礎控除申告書兼給与所得者の配偶者控除等申告書兼所" sheetId="8" r:id="rId1"/>
  </sheets>
  <definedNames>
    <definedName name="_xlnm.Print_Area" localSheetId="0">給与所得者の基礎控除申告書兼給与所得者の配偶者控除等申告書兼所!$A$1:$CP$88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T26" i="8" l="1"/>
  <c r="CT39" i="8" s="1"/>
  <c r="CS39" i="8" l="1"/>
  <c r="CU39" i="8"/>
  <c r="W51" i="8"/>
  <c r="CT36" i="8" s="1"/>
  <c r="CW36" i="8" l="1"/>
  <c r="CU36" i="8"/>
  <c r="CS36" i="8"/>
  <c r="CR36" i="8"/>
  <c r="CV36" i="8"/>
  <c r="BO76" i="8"/>
  <c r="BZ24" i="8"/>
  <c r="W42" i="8" l="1"/>
  <c r="BE39" i="8"/>
  <c r="BF48" i="8" s="1"/>
  <c r="CA50" i="8" s="1"/>
  <c r="Y58" i="8" l="1"/>
  <c r="CR60" i="8" s="1"/>
  <c r="CR56" i="8"/>
  <c r="Y63" i="8"/>
  <c r="CR62" i="8"/>
  <c r="CF56" i="8" l="1"/>
  <c r="CF61" i="8"/>
</calcChain>
</file>

<file path=xl/sharedStrings.xml><?xml version="1.0" encoding="utf-8"?>
<sst xmlns="http://schemas.openxmlformats.org/spreadsheetml/2006/main" count="218" uniqueCount="177">
  <si>
    <t>税務署長</t>
  </si>
  <si>
    <t>所轄税務署長</t>
  </si>
  <si>
    <t>①</t>
  </si>
  <si>
    <t>②</t>
  </si>
  <si>
    <t>③</t>
  </si>
  <si>
    <t>所得の種類</t>
  </si>
  <si>
    <t>(フリガナ)
あなたの氏名</t>
    <phoneticPr fontId="1"/>
  </si>
  <si>
    <t>④</t>
    <phoneticPr fontId="1"/>
  </si>
  <si>
    <t>給与の支払者の
法人番号</t>
    <phoneticPr fontId="1"/>
  </si>
  <si>
    <t>【印刷範囲指定により枠外は印刷しない】</t>
  </si>
  <si>
    <t>年号</t>
  </si>
  <si>
    <t>明治</t>
  </si>
  <si>
    <t>※この申告書の提出を受けた給与の支払者（個人を除きます）が記載してください。</t>
  </si>
  <si>
    <t>大正</t>
  </si>
  <si>
    <t>昭和</t>
  </si>
  <si>
    <t>平成</t>
  </si>
  <si>
    <t>〜記載に当たってのご注意〜</t>
  </si>
  <si>
    <t>◆ 給与所得者の配偶者控除等申告書 ◆</t>
  </si>
  <si>
    <t>◎ 「基礎控除申告書」と「配偶者控除等申告書」については、次の場合に応じて記載してください。</t>
  </si>
  <si>
    <t>○ 「控除額の計算」の表の「区分I」欄については、「基礎控除申告書」の「区分I」欄を参照してください。[</t>
  </si>
  <si>
    <t>◎ この申告書の記載に当たっては、欄外の説明をお読みください。</t>
  </si>
  <si>
    <t>○ 「基礎控除申告書」の「区分I」欄が(A)~(C)に該当しない場合や「配偶者控除等申告書」の「区分II」欄が1~4に該当しない場合は、配偶者控除及び</t>
  </si>
  <si>
    <t>・あなたの合計所得金額の見積額の計算表を入力して下さい。</t>
  </si>
  <si>
    <t>　1 あなたの本年中の合計所得金額の見積額が1,000万円以下で、かつ、配偶者の本年中の合計所得金額の見積額が133万円以下である場合は、「基礎控除申告書」、「配偶者控除等申告書」の順に記載してください。</t>
  </si>
  <si>
    <t>配偶者特別控除の適用を受けることはできません。</t>
  </si>
  <si>
    <t>(フリガナ)
配偶者の氏名</t>
  </si>
  <si>
    <t>配偶者の個人番号</t>
  </si>
  <si>
    <t>配偶者の生年月日</t>
  </si>
  <si>
    <t>年</t>
  </si>
  <si>
    <t>月</t>
  </si>
  <si>
    <t>日</t>
  </si>
  <si>
    <t>・配偶者の合計所得金額の見積額の計算表を入力して下さい。</t>
  </si>
  <si>
    <t>　2 上記1以外で、かつ、あなたの本年中の合計所得金額の見積額が2,500万円以下である場合は、「基礎控除申告書」のみ記載してください(「配偶者控除等申告書」を記載する必要はありません)。</t>
  </si>
  <si>
    <t>あなたと配偶者の住所又は居所が
異なる場合の配偶者の住所又は居所</t>
  </si>
  <si>
    <t>非居住者
である配偶者</t>
  </si>
  <si>
    <t>生計を一にする事実</t>
  </si>
  <si>
    <t>◎ 「所得金額調整控除申告書」については、年末調整において所得金額調整控除の適用を受けようとする場合に記載してください。なお、あなたの本年中の年末調整の対象となる給与の収入金額が850万円以下である場合又は「所得金額調整控除申告書」の「要件」欄の各項目のいずれにも該当しない場合には、所得金額調整控除の適用を受けることはできません。</t>
  </si>
  <si>
    <t>収入金額</t>
  </si>
  <si>
    <t>所得金額</t>
  </si>
  <si>
    <t>判定</t>
  </si>
  <si>
    <t>配偶者控除</t>
  </si>
  <si>
    <t>○ あなたの本年中の合計所得金額の見積額の計算</t>
  </si>
  <si>
    <t>(1）</t>
  </si>
  <si>
    <t>給与所得</t>
  </si>
  <si>
    <t>円</t>
  </si>
  <si>
    <t>(欄外「4(1)」を参照)</t>
  </si>
  <si>
    <t>（２）</t>
  </si>
  <si>
    <t>(欄外「4(2)」を参照)</t>
  </si>
  <si>
    <t>配偶者特別控除</t>
  </si>
  <si>
    <t>配偶者の本年中の合計所得金額の見積額
((1)と(2)の合計額)</t>
  </si>
  <si>
    <t>＊</t>
  </si>
  <si>
    <t>区分II</t>
  </si>
  <si>
    <t>(上の①〜④を記載)</t>
  </si>
  <si>
    <t>あなたの本年中の合計所得金額の見積額
((1)と(2)の合計額) 　　　　　　　　</t>
  </si>
  <si>
    <t>○控除額の計算</t>
  </si>
  <si>
    <t>配偶者控除の額</t>
  </si>
  <si>
    <t>区分Ⅱにより該当する列を求めます</t>
  </si>
  <si>
    <t>48万円</t>
  </si>
  <si>
    <t>区分I</t>
  </si>
  <si>
    <t>④(上記「配偶者の本年中の合計所得金額の見積額((1)と(2)の合計額)」(*印の金額))</t>
  </si>
  <si>
    <t>区分Ⅰにより該当する行を求めます</t>
  </si>
  <si>
    <t>配偶者特別控除の額</t>
  </si>
  <si>
    <t>(左のＡ〜Cを記載)</t>
  </si>
  <si>
    <t>A</t>
  </si>
  <si>
    <t>16万円</t>
  </si>
  <si>
    <t>基礎控除の額</t>
  </si>
  <si>
    <t>B</t>
  </si>
  <si>
    <t>32万円</t>
  </si>
  <si>
    <t>C</t>
  </si>
  <si>
    <t>摘要</t>
  </si>
  <si>
    <t>◆ 所得金額調整控除申告書 ◆</t>
  </si>
  <si>
    <t>○ 年末調整において所得金額調整控除の適用を受けようとする場合は、「要件」欄の該当する項目にチェックを付け、その項目に応じて「☆扶養親族等」欄及び「★特別障害者」欄にその該当する者について記載してください。</t>
  </si>
  <si>
    <t>なお、「要件」欄の2以上の項目に該当する場合は、いずれか1つの要件について、チェックを付け記載をすることで差し支えありません。</t>
  </si>
  <si>
    <t>○ 年末調整における所得金額調整控除の額については給与の支払者が計算しますので、この申告書に所得金額調整控除の額を記載する欄はありません。</t>
  </si>
  <si>
    <t>要件</t>
  </si>
  <si>
    <t>□</t>
  </si>
  <si>
    <t>あなた自身が特別障害者</t>
  </si>
  <si>
    <t>(右の★欄のみを記載)</t>
  </si>
  <si>
    <t>☆扶養親族等</t>
  </si>
  <si>
    <t>左記の者の個人番号</t>
  </si>
  <si>
    <t>左記の者の生年月日</t>
  </si>
  <si>
    <t>★特別障害者</t>
  </si>
  <si>
    <t>特別障害者に該当する事実</t>
  </si>
  <si>
    <t>(欄外「3-2(4)」を参照)</t>
  </si>
  <si>
    <t>同一生計配偶者(注)が特別障害者</t>
  </si>
  <si>
    <t>(右の☆欄及び★欄を記載)</t>
  </si>
  <si>
    <t>あなたと左記の者の住所又は居所が
異なる場合の左記の者の住所又は居所</t>
  </si>
  <si>
    <t>扶養親族が特別障害者</t>
  </si>
  <si>
    <t>令和</t>
  </si>
  <si>
    <t>扶養親族が年齢23歳未満(平10.1.2以後生)</t>
  </si>
  <si>
    <t>(右の☆欄のみを記載)</t>
  </si>
  <si>
    <t>(注) 「同一生計配偶者」とは、あなたと生計を一にする配偶者(青色事業専従者として給与の支払を受ける人及び白色事業専従者を除きます。)で、本年中の合計所得金額の見積額が 48万円以下(給与所得だけの場合は、給与の収入金額が103万円以下)の人をいいます。</t>
  </si>
  <si>
    <t>—————————————————————————————————————— 所得金額調整控除申告書 ——————————————————————————————————————————</t>
  </si>
  <si>
    <t>3-2 記載についてのご注意</t>
  </si>
  <si>
    <t xml:space="preserve">(4) 「★特別障害者」欄の「特別障害者に該当する事実」欄には、障害の状態又は交付を受けている手帳などの種類と交付年月日、障害の程度(障害の等級)などの特別障害者に該当する事実を記載してください(特別障害者に該当する人が「扶養控除等申告書」に記載している特別障害者と同一である場合には、特別障害者に該当する事実の記載に代えて「扶養控除等申告書のとおり」と記載して差し支えありません。)。  </t>
  </si>
  <si>
    <t>—————————————————————————————————————— 各申告書の合計所得金額について ———————————————————————————————————————</t>
  </si>
  <si>
    <t>4 合計所得金額の記載についてのご注意</t>
  </si>
  <si>
    <t>(1) 給与所得</t>
  </si>
  <si>
    <t>① 俸給、給料、賞与や賃金(パートタイマーやアルバイトとして支払を受けるものを含みます。)は給与所得となります。</t>
  </si>
  <si>
    <t>② 2以上の給与の支払者から給与の支払を受ける場合、「収入金額」欄及び「所得金額」欄は2以上の給与の総額により記載することとなります。</t>
  </si>
  <si>
    <t>③ 「所得金額」欄には、次の【給与所得の金額の計算方法】により求めた給与所得の金額を記載してください。なお、所得金額調整控除や特定支出控除の適用がある場合は、求めた給与所得の金額からそれらの控除額を控除してください。</t>
  </si>
  <si>
    <t>※ 所得金額調整控除の計算については、次の【所得金額調整控除の額の計算方法】をご参照ください。</t>
  </si>
  <si>
    <t>※ 特定支出控除の計算については、国税庁ホームページ【https://www.nta.go.jp】のタックスアンサー「給与所得者の特定支出控除」をご参照ください。</t>
  </si>
  <si>
    <t>【給与所得の金額の計算方法】</t>
  </si>
  <si>
    <t>給与所得の金額は、給与の収入金額から給与所得控除額を控除した残額とされており、次の表により求めた金額となります。</t>
  </si>
  <si>
    <t>給与の収入金額(a)</t>
  </si>
  <si>
    <t>給与所得の金額</t>
  </si>
  <si>
    <t>1円以上</t>
  </si>
  <si>
    <t>550,999円以下</t>
  </si>
  <si>
    <r>
      <rPr>
        <sz val="9"/>
        <color rgb="FF4C4C4C"/>
        <rFont val="Liberation Sans"/>
        <family val="2"/>
      </rPr>
      <t>0円=所得金額</t>
    </r>
  </si>
  <si>
    <t>551,000円以上</t>
  </si>
  <si>
    <t>1,618,999円以下</t>
  </si>
  <si>
    <t>(a)-550,000円=所得金額</t>
  </si>
  <si>
    <t>1,619,000円以上</t>
  </si>
  <si>
    <t>1,619,999円以下</t>
  </si>
  <si>
    <t>1,069,000円=所得金額</t>
  </si>
  <si>
    <t>1,620,000円以上</t>
  </si>
  <si>
    <t>1,621,999円以下</t>
  </si>
  <si>
    <t>1,070,000円=所得金額</t>
  </si>
  <si>
    <t>1,622,000円以上</t>
  </si>
  <si>
    <t>1,623,999円以下</t>
  </si>
  <si>
    <t>1,072,000円=所得金額</t>
  </si>
  <si>
    <t>1,624,000円以上</t>
  </si>
  <si>
    <t>1,627,999円以下</t>
  </si>
  <si>
    <t>1,074,000円=所得金額</t>
  </si>
  <si>
    <t>1,628,000円以上</t>
  </si>
  <si>
    <t>1,799,999円以下</t>
  </si>
  <si>
    <t>①:(a)÷4(千円未満切捨て)=(b) ⇒ ②:(b)×2.4+100,000円=所得金額</t>
  </si>
  <si>
    <t>1,800,000円以上</t>
  </si>
  <si>
    <t>3,599,999円以下</t>
  </si>
  <si>
    <t>①:(a)÷4(千円未満切捨て)=(b) ⇒ ②:(b)×2.8- 80,000円=所得金額</t>
  </si>
  <si>
    <t>3,600,000円以上</t>
  </si>
  <si>
    <t>6,599,999円以下</t>
  </si>
  <si>
    <t>①:(a)÷4(千円未満切捨て)=(b) ⇒ ②:(b)×3.2-440,000円=所得金額</t>
  </si>
  <si>
    <t>6,600,000円以上</t>
  </si>
  <si>
    <t>8,499,999円以下</t>
  </si>
  <si>
    <t>(a)×90%-1,100,000円=所得金額</t>
  </si>
  <si>
    <t>8,500,000円以上</t>
  </si>
  <si>
    <t>(a)-1,950,000円=所得金額</t>
  </si>
  <si>
    <t>【所得金額調整控除の額の計算方法】</t>
  </si>
  <si>
    <t>次の1又は2に該当する場合は、それぞれ次の1又は2の算式により計算した所得金額調整控除の額(1と2の両方に該当する場合は、それらの合計額)が、その年分の給与所得の金額から控除されます。</t>
  </si>
  <si>
    <t>※ 所得金額調整控除の額の計算において算出した金額に1円未満の端数があるときは、その端数を切り上げます。</t>
  </si>
  <si>
    <t>① あなたの本年中の給与の収入金額(2以上の給与の総額)が850万円を超え、「3-1 申告についてのご注意」の(3)のイ、ロ又はハに該当する場合</t>
  </si>
  <si>
    <t>　〔算式〕</t>
  </si>
  <si>
    <t>　　(給与の収入金額 (※) -850万円)×10%</t>
  </si>
  <si>
    <t>　　※ 1,000万円を超える場合は、1,000万円</t>
  </si>
  <si>
    <t>② あなたの本年中の給与所得控除後の給与等の金額及び公的年金等に係る雑所得の金額があり、それらの合計額が10万円を超える場合</t>
  </si>
  <si>
    <t>　　給与所得控除後の給与等の金額 (※) +公的年金等に係る雑所得の金額 (※) -10万円</t>
  </si>
  <si>
    <t>　　※ 10万円を超える場合は、10万円</t>
  </si>
  <si>
    <t>(2) 給与所得以外の所得の合計額</t>
  </si>
  <si>
    <t xml:space="preserve">　「所得金額」欄には、給与所得以外の所得の合計額を記載してください。なお、この給与所得以外の所得の合計額には源泉分離課税により源泉徴収だけで納税が完結するものや、あるいは確定申告をしないことを選択した一定の所得は含まれません。詳しくは、国税庁ホームページ【https://www.nta.go.jp】にこの様式と併せて掲載している「給与所得以外の所得の種類等」をご参照ください。  </t>
  </si>
  <si>
    <t>給与の支払者の
名称(氏名)</t>
    <phoneticPr fontId="1"/>
  </si>
  <si>
    <t>給与の支払者の
所在地(住所)</t>
    <phoneticPr fontId="1"/>
  </si>
  <si>
    <t>あなたの住所
又は居所</t>
    <phoneticPr fontId="1"/>
  </si>
  <si>
    <t>給与所得以外
の所得の合計額</t>
    <phoneticPr fontId="1"/>
  </si>
  <si>
    <t>(フリガナ)
同一生計配偶者又は
扶養親族の氏名</t>
    <phoneticPr fontId="1"/>
  </si>
  <si>
    <t>左記の者の
あなたとの続柄</t>
    <phoneticPr fontId="1"/>
  </si>
  <si>
    <t>左記の者の合計
所得金額(見積額)</t>
    <phoneticPr fontId="1"/>
  </si>
  <si>
    <t>○配偶者の本年中の合計所得金額の見積額の計算</t>
    <phoneticPr fontId="1"/>
  </si>
  <si>
    <t>配偶者の本年中の合計所得金額の見積額の判定</t>
    <rPh sb="19" eb="21">
      <t>ハンテイ</t>
    </rPh>
    <phoneticPr fontId="1"/>
  </si>
  <si>
    <t>◆ 給与所得者の基礎控除申告書 ◆</t>
    <phoneticPr fontId="1"/>
  </si>
  <si>
    <t>給与所得者の基礎控除の判定</t>
    <rPh sb="11" eb="13">
      <t>ハンテイ</t>
    </rPh>
    <phoneticPr fontId="1"/>
  </si>
  <si>
    <t>配偶者の生年</t>
    <rPh sb="0" eb="3">
      <t>ハイグウシャ</t>
    </rPh>
    <rPh sb="4" eb="6">
      <t>セイネン</t>
    </rPh>
    <phoneticPr fontId="1"/>
  </si>
  <si>
    <t>※ 左の「控除額の計算」の
表を参考に記載してください。</t>
    <phoneticPr fontId="1"/>
  </si>
  <si>
    <t>※左の「控除額の計算」の表
を参考に記載してください。</t>
    <phoneticPr fontId="1"/>
  </si>
  <si>
    <t>扶養親族の生年</t>
    <rPh sb="0" eb="2">
      <t>フヨウ</t>
    </rPh>
    <rPh sb="2" eb="4">
      <t>シンゾク</t>
    </rPh>
    <rPh sb="5" eb="7">
      <t>セイネン</t>
    </rPh>
    <phoneticPr fontId="1"/>
  </si>
  <si>
    <t xml:space="preserve"> (注　数式の保護はしていません。消さないように注意してください。)</t>
    <phoneticPr fontId="1"/>
  </si>
  <si>
    <t>130万円超
133万円以下</t>
    <phoneticPr fontId="1"/>
  </si>
  <si>
    <t>125万円超
130万円以下</t>
    <phoneticPr fontId="1"/>
  </si>
  <si>
    <t>120万円超
125万円以下</t>
    <phoneticPr fontId="1"/>
  </si>
  <si>
    <t>115万円超
120万円以下</t>
    <phoneticPr fontId="1"/>
  </si>
  <si>
    <t>110万円超
115万円以下</t>
    <phoneticPr fontId="1"/>
  </si>
  <si>
    <t>105万円超
110万円以下</t>
    <phoneticPr fontId="1"/>
  </si>
  <si>
    <t>100万円超
105万円以下</t>
    <phoneticPr fontId="1"/>
  </si>
  <si>
    <t>95万円超
100万円以下</t>
    <phoneticPr fontId="1"/>
  </si>
  <si>
    <t>令和３年分　給与所得者の基礎控除申告書 兼 給与所得者の配偶者控除等申告書 兼 所得金額調整控除申告書</t>
    <phoneticPr fontId="1"/>
  </si>
  <si>
    <t>年齢70歳(昭27.1.1)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</si>
</sst>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0;[Red]&quot;-&quot;#,##0"/>
    <numFmt numFmtId="178" formatCode="#,##0&quot;円&quot;"/>
  </numFmts>
  <fonts count="29">
    <font>
      <sz val="11"/>
      <color theme="1"/>
      <name val="ＭＳ Ｐゴシック"/>
      <family val="2"/>
      <charset val="128"/>
      <scheme val="minor"/>
    </font>
    <font>
      <sz val="6"/>
      <name val="ＭＳ Ｐゴシック"/>
      <family val="2"/>
      <charset val="128"/>
      <scheme val="minor"/>
    </font>
    <font>
      <sz val="9"/>
      <color theme="1"/>
      <name val="ＭＳ Ｐ明朝"/>
      <family val="1"/>
      <charset val="128"/>
    </font>
    <font>
      <sz val="11"/>
      <color theme="1"/>
      <name val="Liberation Sans"/>
      <family val="2"/>
    </font>
    <font>
      <sz val="7"/>
      <color theme="1"/>
      <name val="ＭＳ Ｐ明朝"/>
      <family val="1"/>
      <charset val="128"/>
    </font>
    <font>
      <sz val="8"/>
      <color theme="1"/>
      <name val="ＭＳ Ｐ明朝"/>
      <family val="1"/>
      <charset val="128"/>
    </font>
    <font>
      <sz val="11"/>
      <color theme="1"/>
      <name val="ＭＳ Ｐゴシック"/>
      <family val="3"/>
      <charset val="128"/>
    </font>
    <font>
      <b/>
      <sz val="9"/>
      <color theme="1"/>
      <name val="ＭＳ Ｐゴシック"/>
      <family val="3"/>
      <charset val="128"/>
    </font>
    <font>
      <b/>
      <sz val="9"/>
      <color theme="1"/>
      <name val="ＭＳ Ｐ明朝"/>
      <family val="1"/>
      <charset val="128"/>
    </font>
    <font>
      <sz val="11"/>
      <color theme="1"/>
      <name val="ＭＳ Ｐ明朝"/>
      <family val="1"/>
      <charset val="128"/>
    </font>
    <font>
      <sz val="10"/>
      <color theme="1"/>
      <name val="ＭＳ Ｐ明朝"/>
      <family val="1"/>
      <charset val="128"/>
    </font>
    <font>
      <b/>
      <sz val="15"/>
      <color theme="1"/>
      <name val="ＭＳ ゴシック"/>
      <family val="3"/>
      <charset val="128"/>
    </font>
    <font>
      <sz val="10"/>
      <color theme="1"/>
      <name val="ＭＳ ゴシック"/>
      <family val="3"/>
      <charset val="128"/>
    </font>
    <font>
      <sz val="10"/>
      <color theme="1"/>
      <name val="ＭＳ 明朝"/>
      <family val="1"/>
      <charset val="128"/>
    </font>
    <font>
      <sz val="9"/>
      <color theme="1"/>
      <name val="ＭＳ 明朝"/>
      <family val="1"/>
      <charset val="128"/>
    </font>
    <font>
      <b/>
      <sz val="10"/>
      <color theme="1"/>
      <name val="ＭＳ Ｐ明朝"/>
      <family val="1"/>
      <charset val="128"/>
    </font>
    <font>
      <sz val="8"/>
      <color theme="1"/>
      <name val="ＭＳ 明朝"/>
      <family val="1"/>
      <charset val="128"/>
    </font>
    <font>
      <b/>
      <sz val="9"/>
      <color theme="1"/>
      <name val="Liberation Sans"/>
      <family val="2"/>
    </font>
    <font>
      <sz val="11"/>
      <color theme="1"/>
      <name val="ＭＳ 明朝"/>
      <family val="1"/>
      <charset val="128"/>
    </font>
    <font>
      <sz val="7"/>
      <color theme="1"/>
      <name val="ＭＳ 明朝"/>
      <family val="1"/>
      <charset val="128"/>
    </font>
    <font>
      <b/>
      <sz val="11"/>
      <color theme="1"/>
      <name val="ＭＳ ゴシック"/>
      <family val="3"/>
      <charset val="128"/>
    </font>
    <font>
      <sz val="10"/>
      <color rgb="FF4C4C4C"/>
      <name val="ＭＳ 明朝"/>
      <family val="1"/>
      <charset val="128"/>
    </font>
    <font>
      <sz val="9"/>
      <color rgb="FF4C4C4C"/>
      <name val="Liberation Sans"/>
      <family val="2"/>
    </font>
    <font>
      <sz val="9"/>
      <color rgb="FF000000"/>
      <name val="Meiryo UI"/>
      <family val="3"/>
      <charset val="128"/>
    </font>
    <font>
      <sz val="11"/>
      <color theme="1"/>
      <name val="ＭＳ Ｐゴシック"/>
      <family val="3"/>
      <charset val="128"/>
      <scheme val="minor"/>
    </font>
    <font>
      <sz val="12"/>
      <color theme="1"/>
      <name val="ＭＳ Ｐ明朝"/>
      <family val="1"/>
      <charset val="128"/>
    </font>
    <font>
      <sz val="11"/>
      <color theme="1"/>
      <name val="ＭＳ ゴシック"/>
      <family val="3"/>
      <charset val="128"/>
    </font>
    <font>
      <sz val="11"/>
      <color theme="1"/>
      <name val="ＭＳ Ｐゴシック"/>
      <family val="3"/>
      <charset val="128"/>
      <scheme val="major"/>
    </font>
    <font>
      <sz val="10"/>
      <color theme="1"/>
      <name val="ＭＳ Ｐゴシック"/>
      <family val="3"/>
      <charset val="128"/>
      <scheme val="major"/>
    </font>
  </fonts>
  <fills count="5">
    <fill>
      <patternFill patternType="none"/>
    </fill>
    <fill>
      <patternFill patternType="gray125"/>
    </fill>
    <fill>
      <patternFill patternType="solid">
        <fgColor rgb="FFEEEEEE"/>
        <bgColor rgb="FFEEEEEE"/>
      </patternFill>
    </fill>
    <fill>
      <patternFill patternType="solid">
        <fgColor rgb="FFEEEEEE"/>
        <bgColor theme="2"/>
      </patternFill>
    </fill>
    <fill>
      <patternFill patternType="solid">
        <fgColor theme="2"/>
        <bgColor indexed="64"/>
      </patternFill>
    </fill>
  </fills>
  <borders count="5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right style="thin">
        <color rgb="FF000000"/>
      </right>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right style="medium">
        <color rgb="FF000000"/>
      </right>
      <top/>
      <bottom/>
      <diagonal/>
    </border>
    <border>
      <left style="thin">
        <color rgb="FF000000"/>
      </left>
      <right style="dotted">
        <color rgb="FF000000"/>
      </right>
      <top/>
      <bottom style="thin">
        <color rgb="FF000000"/>
      </bottom>
      <diagonal/>
    </border>
    <border>
      <left style="dotted">
        <color rgb="FF000000"/>
      </left>
      <right style="dotted">
        <color rgb="FF000000"/>
      </right>
      <top/>
      <bottom style="thin">
        <color rgb="FF000000"/>
      </bottom>
      <diagonal/>
    </border>
    <border>
      <left style="dotted">
        <color rgb="FF000000"/>
      </left>
      <right style="thin">
        <color rgb="FF000000"/>
      </right>
      <top/>
      <bottom style="thin">
        <color rgb="FF000000"/>
      </bottom>
      <diagonal/>
    </border>
    <border>
      <left style="dotted">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dotted">
        <color rgb="FF000000"/>
      </right>
      <top/>
      <bottom/>
      <diagonal/>
    </border>
    <border>
      <left style="dotted">
        <color rgb="FF000000"/>
      </left>
      <right style="dotted">
        <color rgb="FF000000"/>
      </right>
      <top/>
      <bottom/>
      <diagonal/>
    </border>
    <border>
      <left style="dotted">
        <color rgb="FF000000"/>
      </left>
      <right/>
      <top/>
      <bottom/>
      <diagonal/>
    </border>
    <border>
      <left style="medium">
        <color rgb="FF000000"/>
      </left>
      <right style="medium">
        <color rgb="FF000000"/>
      </right>
      <top/>
      <bottom/>
      <diagonal/>
    </border>
    <border>
      <left style="thin">
        <color rgb="FF000000"/>
      </left>
      <right/>
      <top/>
      <bottom style="thin">
        <color rgb="FF000000"/>
      </bottom>
      <diagonal/>
    </border>
    <border diagonalUp="1">
      <left style="thin">
        <color rgb="FF000000"/>
      </left>
      <right style="thin">
        <color rgb="FF000000"/>
      </right>
      <top style="thin">
        <color rgb="FF000000"/>
      </top>
      <bottom style="thin">
        <color rgb="FF000000"/>
      </bottom>
      <diagonal style="thin">
        <color rgb="FF000000"/>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medium">
        <color rgb="FF000000"/>
      </left>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diagonalDown="1">
      <left style="thin">
        <color rgb="FF000000"/>
      </left>
      <right style="thin">
        <color rgb="FF000000"/>
      </right>
      <top style="thin">
        <color rgb="FF000000"/>
      </top>
      <bottom style="thin">
        <color rgb="FF000000"/>
      </bottom>
      <diagonal style="thin">
        <color rgb="FF000000"/>
      </diagonal>
    </border>
    <border>
      <left style="medium">
        <color rgb="FF000000"/>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medium">
        <color rgb="FF000000"/>
      </bottom>
      <diagonal/>
    </border>
    <border>
      <left/>
      <right/>
      <top/>
      <bottom style="thin">
        <color rgb="FF000000"/>
      </bottom>
      <diagonal/>
    </border>
    <border>
      <left/>
      <right/>
      <top/>
      <bottom style="medium">
        <color rgb="FF000000"/>
      </bottom>
      <diagonal/>
    </border>
    <border>
      <left/>
      <right style="medium">
        <color rgb="FF000000"/>
      </right>
      <top/>
      <bottom style="medium">
        <color rgb="FF000000"/>
      </bottom>
      <diagonal/>
    </border>
  </borders>
  <cellStyleXfs count="3">
    <xf numFmtId="0" fontId="0" fillId="0" borderId="0">
      <alignment vertical="center"/>
    </xf>
    <xf numFmtId="0" fontId="3" fillId="0" borderId="0">
      <alignment vertical="center"/>
    </xf>
    <xf numFmtId="0" fontId="6" fillId="0" borderId="0">
      <alignment vertical="center"/>
    </xf>
  </cellStyleXfs>
  <cellXfs count="176">
    <xf numFmtId="0" fontId="0" fillId="0" borderId="0" xfId="0">
      <alignment vertical="center"/>
    </xf>
    <xf numFmtId="0" fontId="2" fillId="0" borderId="0" xfId="1" applyFont="1">
      <alignment vertical="center"/>
    </xf>
    <xf numFmtId="0" fontId="3" fillId="0" borderId="0" xfId="1">
      <alignment vertical="center"/>
    </xf>
    <xf numFmtId="0" fontId="12" fillId="0" borderId="0" xfId="1" applyFont="1" applyAlignment="1">
      <alignment horizontal="left" vertical="center"/>
    </xf>
    <xf numFmtId="0" fontId="8" fillId="0" borderId="0" xfId="1" applyFont="1" applyAlignment="1">
      <alignment horizontal="center" vertical="center" textRotation="255"/>
    </xf>
    <xf numFmtId="0" fontId="2" fillId="0" borderId="0" xfId="1" applyFont="1" applyAlignment="1">
      <alignment horizontal="left" vertical="center"/>
    </xf>
    <xf numFmtId="0" fontId="14" fillId="0" borderId="0" xfId="1" applyFont="1">
      <alignment vertical="center"/>
    </xf>
    <xf numFmtId="0" fontId="2" fillId="0" borderId="23" xfId="1" applyFont="1" applyBorder="1" applyAlignment="1">
      <alignment horizontal="left" vertical="center"/>
    </xf>
    <xf numFmtId="0" fontId="2" fillId="0" borderId="24" xfId="1" applyFont="1" applyBorder="1" applyAlignment="1">
      <alignment horizontal="left" vertical="center"/>
    </xf>
    <xf numFmtId="0" fontId="2" fillId="0" borderId="24" xfId="1" applyFont="1" applyBorder="1">
      <alignment vertical="center"/>
    </xf>
    <xf numFmtId="0" fontId="3" fillId="0" borderId="24" xfId="1" applyBorder="1">
      <alignment vertical="center"/>
    </xf>
    <xf numFmtId="0" fontId="14" fillId="0" borderId="24" xfId="1" applyFont="1" applyBorder="1">
      <alignment vertical="center"/>
    </xf>
    <xf numFmtId="0" fontId="14" fillId="0" borderId="25" xfId="1" applyFont="1" applyBorder="1">
      <alignment vertical="center"/>
    </xf>
    <xf numFmtId="0" fontId="2" fillId="0" borderId="26" xfId="1" applyFont="1" applyBorder="1" applyAlignment="1">
      <alignment horizontal="left" vertical="center"/>
    </xf>
    <xf numFmtId="0" fontId="14" fillId="0" borderId="17" xfId="1" applyFont="1" applyBorder="1">
      <alignment vertical="center"/>
    </xf>
    <xf numFmtId="0" fontId="2" fillId="0" borderId="0" xfId="1" applyFont="1" applyAlignment="1">
      <alignment horizontal="center" vertical="center"/>
    </xf>
    <xf numFmtId="176" fontId="2" fillId="0" borderId="0" xfId="1" applyNumberFormat="1" applyFont="1" applyAlignment="1">
      <alignment horizontal="center" vertical="center"/>
    </xf>
    <xf numFmtId="0" fontId="2" fillId="0" borderId="17" xfId="1" applyFont="1" applyBorder="1" applyAlignment="1">
      <alignment horizontal="left" vertical="center"/>
    </xf>
    <xf numFmtId="0" fontId="3" fillId="0" borderId="17" xfId="1" applyBorder="1">
      <alignment vertical="center"/>
    </xf>
    <xf numFmtId="0" fontId="8" fillId="0" borderId="23" xfId="1" applyFont="1" applyBorder="1" applyAlignment="1">
      <alignment horizontal="center" vertical="center" textRotation="255"/>
    </xf>
    <xf numFmtId="0" fontId="3" fillId="0" borderId="34" xfId="1" applyBorder="1">
      <alignment vertical="center"/>
    </xf>
    <xf numFmtId="0" fontId="8" fillId="0" borderId="26" xfId="1" applyFont="1" applyBorder="1" applyAlignment="1">
      <alignment horizontal="center" vertical="center" textRotation="255"/>
    </xf>
    <xf numFmtId="0" fontId="7" fillId="0" borderId="17" xfId="1" applyFont="1" applyBorder="1" applyAlignment="1">
      <alignment horizontal="center" vertical="top" textRotation="255"/>
    </xf>
    <xf numFmtId="0" fontId="2" fillId="0" borderId="26" xfId="1" applyFont="1" applyBorder="1">
      <alignment vertical="center"/>
    </xf>
    <xf numFmtId="0" fontId="8" fillId="2" borderId="23" xfId="1" applyFont="1" applyFill="1" applyBorder="1" applyAlignment="1">
      <alignment horizontal="right" vertical="center"/>
    </xf>
    <xf numFmtId="3" fontId="2" fillId="2" borderId="26" xfId="1" applyNumberFormat="1" applyFont="1" applyFill="1" applyBorder="1" applyAlignment="1">
      <alignment horizontal="right" vertical="center"/>
    </xf>
    <xf numFmtId="0" fontId="2" fillId="2" borderId="41" xfId="1" applyFont="1" applyFill="1" applyBorder="1">
      <alignment vertical="center"/>
    </xf>
    <xf numFmtId="0" fontId="2" fillId="0" borderId="34" xfId="1" applyFont="1" applyBorder="1">
      <alignment vertical="center"/>
    </xf>
    <xf numFmtId="0" fontId="14" fillId="0" borderId="0" xfId="1" applyFont="1" applyAlignment="1">
      <alignment horizontal="left" vertical="center"/>
    </xf>
    <xf numFmtId="3" fontId="14" fillId="0" borderId="0" xfId="1" applyNumberFormat="1" applyFont="1" applyAlignment="1">
      <alignment horizontal="right" vertical="center"/>
    </xf>
    <xf numFmtId="3" fontId="14" fillId="0" borderId="17" xfId="1" applyNumberFormat="1" applyFont="1" applyBorder="1" applyAlignment="1">
      <alignment horizontal="right" vertical="center"/>
    </xf>
    <xf numFmtId="0" fontId="3" fillId="0" borderId="26" xfId="1" applyBorder="1">
      <alignment vertical="center"/>
    </xf>
    <xf numFmtId="3" fontId="14" fillId="0" borderId="34" xfId="1" applyNumberFormat="1" applyFont="1" applyBorder="1" applyAlignment="1">
      <alignment horizontal="right" vertical="center"/>
    </xf>
    <xf numFmtId="0" fontId="14" fillId="0" borderId="34" xfId="1" applyFont="1" applyBorder="1">
      <alignment vertical="center"/>
    </xf>
    <xf numFmtId="0" fontId="2" fillId="0" borderId="17" xfId="1" applyFont="1" applyBorder="1">
      <alignment vertical="center"/>
    </xf>
    <xf numFmtId="0" fontId="2" fillId="0" borderId="41" xfId="1" applyFont="1" applyBorder="1">
      <alignment vertical="center"/>
    </xf>
    <xf numFmtId="0" fontId="2" fillId="0" borderId="51" xfId="1" applyFont="1" applyBorder="1">
      <alignment vertical="center"/>
    </xf>
    <xf numFmtId="0" fontId="2" fillId="0" borderId="52" xfId="1" applyFont="1" applyBorder="1">
      <alignment vertical="center"/>
    </xf>
    <xf numFmtId="0" fontId="2" fillId="0" borderId="23" xfId="1" applyFont="1" applyBorder="1">
      <alignment vertical="center"/>
    </xf>
    <xf numFmtId="0" fontId="2" fillId="0" borderId="25" xfId="1" applyFont="1" applyBorder="1">
      <alignment vertical="center"/>
    </xf>
    <xf numFmtId="0" fontId="16" fillId="0" borderId="0" xfId="1" applyFont="1" applyAlignment="1">
      <alignment horizontal="left" vertical="center"/>
    </xf>
    <xf numFmtId="0" fontId="13" fillId="0" borderId="0" xfId="1" applyFont="1" applyAlignment="1">
      <alignment vertical="top"/>
    </xf>
    <xf numFmtId="0" fontId="13" fillId="0" borderId="0" xfId="1" applyFont="1" applyAlignment="1">
      <alignment horizontal="left" vertical="top"/>
    </xf>
    <xf numFmtId="0" fontId="2" fillId="0" borderId="0" xfId="1" applyFont="1" applyAlignment="1">
      <alignment vertical="top"/>
    </xf>
    <xf numFmtId="0" fontId="3" fillId="0" borderId="0" xfId="1" applyAlignment="1">
      <alignment vertical="top"/>
    </xf>
    <xf numFmtId="0" fontId="12" fillId="0" borderId="0" xfId="1" applyFont="1" applyAlignment="1">
      <alignment horizontal="left" vertical="center"/>
    </xf>
    <xf numFmtId="0" fontId="27" fillId="0" borderId="0" xfId="1" applyFont="1">
      <alignment vertical="center"/>
    </xf>
    <xf numFmtId="0" fontId="28" fillId="0" borderId="0" xfId="0" applyFont="1">
      <alignment vertical="center"/>
    </xf>
    <xf numFmtId="0" fontId="11" fillId="0" borderId="0" xfId="1" applyFont="1" applyAlignment="1">
      <alignment horizontal="center" vertical="center"/>
    </xf>
    <xf numFmtId="0" fontId="12" fillId="0" borderId="0" xfId="1" applyFont="1" applyAlignment="1">
      <alignment horizontal="left" vertical="center"/>
    </xf>
    <xf numFmtId="0" fontId="10" fillId="0" borderId="7" xfId="1" applyFont="1" applyBorder="1" applyAlignment="1">
      <alignment horizontal="center" vertical="center"/>
    </xf>
    <xf numFmtId="0" fontId="13" fillId="0" borderId="7" xfId="1" applyFont="1" applyBorder="1" applyAlignment="1">
      <alignment horizontal="center" vertical="center" wrapText="1"/>
    </xf>
    <xf numFmtId="0" fontId="13" fillId="0" borderId="7" xfId="1" applyFont="1" applyBorder="1" applyAlignment="1">
      <alignment horizontal="center" vertical="center"/>
    </xf>
    <xf numFmtId="0" fontId="9" fillId="0" borderId="6" xfId="1" applyFont="1" applyBorder="1" applyAlignment="1">
      <alignment horizontal="left" vertical="center"/>
    </xf>
    <xf numFmtId="0" fontId="10" fillId="0" borderId="7" xfId="1" applyFont="1" applyBorder="1" applyAlignment="1">
      <alignment horizontal="center" vertical="center" wrapText="1"/>
    </xf>
    <xf numFmtId="0" fontId="9" fillId="0" borderId="6" xfId="1" applyFont="1" applyBorder="1">
      <alignment vertical="center"/>
    </xf>
    <xf numFmtId="0" fontId="12" fillId="0" borderId="0" xfId="1" applyFont="1">
      <alignment vertical="center"/>
    </xf>
    <xf numFmtId="0" fontId="9" fillId="0" borderId="13" xfId="1" applyFont="1" applyBorder="1" applyAlignment="1">
      <alignment horizontal="left" vertical="center"/>
    </xf>
    <xf numFmtId="0" fontId="9" fillId="0" borderId="15" xfId="1" applyFont="1" applyBorder="1" applyAlignment="1">
      <alignment horizontal="center" vertical="center"/>
    </xf>
    <xf numFmtId="0" fontId="26" fillId="0" borderId="0" xfId="1" applyFont="1" applyAlignment="1">
      <alignment horizontal="center" vertical="center"/>
    </xf>
    <xf numFmtId="0" fontId="26" fillId="0" borderId="8" xfId="1" applyFont="1" applyBorder="1" applyAlignment="1">
      <alignment horizontal="center" vertical="center"/>
    </xf>
    <xf numFmtId="0" fontId="26" fillId="0" borderId="3" xfId="1" applyFont="1" applyBorder="1" applyAlignment="1">
      <alignment horizontal="center" vertical="center"/>
    </xf>
    <xf numFmtId="0" fontId="26" fillId="0" borderId="17" xfId="1" applyFont="1" applyBorder="1" applyAlignment="1">
      <alignment horizontal="center" vertical="center"/>
    </xf>
    <xf numFmtId="0" fontId="25" fillId="0" borderId="10" xfId="1" applyFont="1" applyBorder="1" applyAlignment="1">
      <alignment horizontal="right" vertical="center"/>
    </xf>
    <xf numFmtId="0" fontId="13" fillId="0" borderId="9" xfId="1" applyFont="1" applyBorder="1" applyAlignment="1">
      <alignment horizontal="center" vertical="center" wrapText="1"/>
    </xf>
    <xf numFmtId="0" fontId="13" fillId="0" borderId="9" xfId="1" applyFont="1" applyBorder="1" applyAlignment="1">
      <alignment horizontal="center" vertical="center"/>
    </xf>
    <xf numFmtId="0" fontId="4" fillId="0" borderId="16" xfId="1" applyFont="1" applyBorder="1" applyAlignment="1">
      <alignment horizontal="left" vertical="center"/>
    </xf>
    <xf numFmtId="0" fontId="26" fillId="0" borderId="11" xfId="1" applyFont="1" applyBorder="1" applyAlignment="1">
      <alignment horizontal="center" vertical="center"/>
    </xf>
    <xf numFmtId="0" fontId="26" fillId="0" borderId="19" xfId="1" applyFont="1" applyBorder="1" applyAlignment="1">
      <alignment horizontal="center" vertical="center"/>
    </xf>
    <xf numFmtId="0" fontId="26" fillId="0" borderId="2" xfId="1" applyFont="1" applyBorder="1" applyAlignment="1">
      <alignment horizontal="center" vertical="center"/>
    </xf>
    <xf numFmtId="0" fontId="14" fillId="0" borderId="0" xfId="1" applyFont="1" applyAlignment="1">
      <alignment horizontal="left" vertical="center" wrapText="1"/>
    </xf>
    <xf numFmtId="0" fontId="24" fillId="0" borderId="31" xfId="1" applyFont="1" applyBorder="1">
      <alignment vertical="center"/>
    </xf>
    <xf numFmtId="0" fontId="24" fillId="0" borderId="32" xfId="1" applyFont="1" applyBorder="1">
      <alignment vertical="center"/>
    </xf>
    <xf numFmtId="0" fontId="15" fillId="0" borderId="0" xfId="1" applyFont="1" applyAlignment="1">
      <alignment horizontal="left" vertical="center"/>
    </xf>
    <xf numFmtId="0" fontId="24" fillId="0" borderId="33" xfId="1" applyFont="1" applyBorder="1">
      <alignment vertical="center"/>
    </xf>
    <xf numFmtId="0" fontId="24" fillId="0" borderId="28" xfId="1" applyFont="1" applyBorder="1">
      <alignment vertical="center"/>
    </xf>
    <xf numFmtId="0" fontId="24" fillId="0" borderId="8" xfId="1" applyFont="1" applyBorder="1">
      <alignment vertical="center"/>
    </xf>
    <xf numFmtId="0" fontId="24" fillId="0" borderId="3" xfId="1" applyFont="1" applyBorder="1">
      <alignment vertical="center"/>
    </xf>
    <xf numFmtId="0" fontId="15" fillId="0" borderId="0" xfId="1" applyFont="1" applyAlignment="1">
      <alignment horizontal="left" vertical="center" wrapText="1"/>
    </xf>
    <xf numFmtId="0" fontId="24" fillId="0" borderId="29" xfId="1" applyFont="1" applyBorder="1">
      <alignment vertical="center"/>
    </xf>
    <xf numFmtId="0" fontId="24" fillId="0" borderId="27" xfId="1" applyFont="1" applyBorder="1">
      <alignment vertical="center"/>
    </xf>
    <xf numFmtId="0" fontId="26" fillId="0" borderId="20" xfId="1" applyFont="1" applyBorder="1" applyAlignment="1">
      <alignment horizontal="center" vertical="center"/>
    </xf>
    <xf numFmtId="0" fontId="26" fillId="0" borderId="18" xfId="1" applyFont="1" applyBorder="1" applyAlignment="1">
      <alignment horizontal="center" vertical="center"/>
    </xf>
    <xf numFmtId="0" fontId="26" fillId="0" borderId="21" xfId="1" applyFont="1" applyBorder="1" applyAlignment="1">
      <alignment horizontal="center" vertical="center"/>
    </xf>
    <xf numFmtId="0" fontId="10" fillId="0" borderId="12" xfId="1" applyFont="1" applyBorder="1" applyAlignment="1">
      <alignment horizontal="center" vertical="center" wrapText="1"/>
    </xf>
    <xf numFmtId="0" fontId="10" fillId="0" borderId="12" xfId="1" applyFont="1" applyBorder="1" applyAlignment="1">
      <alignment horizontal="center" vertical="center"/>
    </xf>
    <xf numFmtId="0" fontId="9" fillId="0" borderId="5" xfId="1" applyFont="1" applyBorder="1" applyAlignment="1">
      <alignment horizontal="left" vertical="center"/>
    </xf>
    <xf numFmtId="0" fontId="10" fillId="0" borderId="12" xfId="1" applyFont="1" applyBorder="1" applyAlignment="1">
      <alignment horizontal="right" vertical="center"/>
    </xf>
    <xf numFmtId="0" fontId="13" fillId="0" borderId="22" xfId="1" applyFont="1" applyBorder="1" applyAlignment="1">
      <alignment horizontal="center" vertical="center" wrapText="1"/>
    </xf>
    <xf numFmtId="0" fontId="13" fillId="0" borderId="22" xfId="1" applyFont="1" applyBorder="1" applyAlignment="1">
      <alignment horizontal="center" vertical="center"/>
    </xf>
    <xf numFmtId="0" fontId="3" fillId="0" borderId="0" xfId="1">
      <alignment vertical="center"/>
    </xf>
    <xf numFmtId="0" fontId="16" fillId="0" borderId="0" xfId="1" applyFont="1" applyAlignment="1">
      <alignment horizontal="left" vertical="center"/>
    </xf>
    <xf numFmtId="0" fontId="7" fillId="0" borderId="0" xfId="1" applyFont="1" applyAlignment="1">
      <alignment vertical="top" textRotation="255"/>
    </xf>
    <xf numFmtId="0" fontId="13" fillId="0" borderId="1" xfId="1" applyFont="1" applyBorder="1" applyAlignment="1">
      <alignment horizontal="center" vertical="center"/>
    </xf>
    <xf numFmtId="0" fontId="14" fillId="0" borderId="1" xfId="1" applyFont="1" applyBorder="1" applyAlignment="1">
      <alignment horizontal="center" vertical="center"/>
    </xf>
    <xf numFmtId="176" fontId="2" fillId="0" borderId="1" xfId="1" applyNumberFormat="1" applyFont="1" applyBorder="1" applyAlignment="1">
      <alignment horizontal="center" vertical="center"/>
    </xf>
    <xf numFmtId="0" fontId="9" fillId="0" borderId="1" xfId="1" applyFont="1" applyBorder="1">
      <alignment vertical="center"/>
    </xf>
    <xf numFmtId="0" fontId="2" fillId="0" borderId="1" xfId="1" applyFont="1" applyBorder="1" applyAlignment="1">
      <alignment horizontal="center" vertical="center"/>
    </xf>
    <xf numFmtId="0" fontId="3" fillId="0" borderId="14" xfId="1" applyBorder="1">
      <alignment vertical="center"/>
    </xf>
    <xf numFmtId="3" fontId="2" fillId="0" borderId="30" xfId="1" applyNumberFormat="1" applyFont="1" applyBorder="1" applyAlignment="1">
      <alignment horizontal="center" vertical="center"/>
    </xf>
    <xf numFmtId="3" fontId="2" fillId="0" borderId="14" xfId="1" applyNumberFormat="1" applyFont="1" applyBorder="1" applyAlignment="1">
      <alignment horizontal="center" vertical="center"/>
    </xf>
    <xf numFmtId="3" fontId="2" fillId="0" borderId="13" xfId="1" applyNumberFormat="1" applyFont="1" applyBorder="1" applyAlignment="1">
      <alignment horizontal="center" vertical="center"/>
    </xf>
    <xf numFmtId="0" fontId="3" fillId="4" borderId="1" xfId="1" applyFill="1" applyBorder="1" applyAlignment="1">
      <alignment horizontal="center" vertical="center" textRotation="255"/>
    </xf>
    <xf numFmtId="0" fontId="17" fillId="0" borderId="24" xfId="1" applyFont="1" applyBorder="1" applyAlignment="1">
      <alignment horizontal="left" vertical="center"/>
    </xf>
    <xf numFmtId="177" fontId="9" fillId="0" borderId="13" xfId="1" applyNumberFormat="1" applyFont="1" applyBorder="1">
      <alignment vertical="center"/>
    </xf>
    <xf numFmtId="0" fontId="10" fillId="0" borderId="30" xfId="1" applyFont="1" applyBorder="1" applyAlignment="1">
      <alignment horizontal="center" vertical="center"/>
    </xf>
    <xf numFmtId="0" fontId="5" fillId="2" borderId="27" xfId="1" applyFont="1" applyFill="1" applyBorder="1" applyAlignment="1">
      <alignment horizontal="left" vertical="center"/>
    </xf>
    <xf numFmtId="0" fontId="8" fillId="0" borderId="0" xfId="1" applyFont="1" applyAlignment="1">
      <alignment horizontal="left" vertical="center"/>
    </xf>
    <xf numFmtId="3" fontId="10" fillId="4" borderId="1" xfId="1" applyNumberFormat="1" applyFont="1" applyFill="1" applyBorder="1" applyAlignment="1">
      <alignment horizontal="center" vertical="center"/>
    </xf>
    <xf numFmtId="38" fontId="9" fillId="0" borderId="13" xfId="1" applyNumberFormat="1" applyFont="1" applyBorder="1">
      <alignment vertical="center"/>
    </xf>
    <xf numFmtId="0" fontId="10" fillId="2" borderId="30" xfId="1" applyFont="1" applyFill="1" applyBorder="1" applyAlignment="1">
      <alignment horizontal="center" vertical="center"/>
    </xf>
    <xf numFmtId="3" fontId="9" fillId="2" borderId="35" xfId="1" applyNumberFormat="1" applyFont="1" applyFill="1" applyBorder="1" applyAlignment="1">
      <alignment horizontal="right" vertical="center"/>
    </xf>
    <xf numFmtId="0" fontId="2" fillId="0" borderId="1" xfId="1" applyFont="1" applyBorder="1" applyAlignment="1">
      <alignment horizontal="center" vertical="center" wrapText="1"/>
    </xf>
    <xf numFmtId="177" fontId="9" fillId="2" borderId="35" xfId="1" applyNumberFormat="1" applyFont="1" applyFill="1" applyBorder="1" applyAlignment="1">
      <alignment horizontal="right" vertical="center"/>
    </xf>
    <xf numFmtId="0" fontId="3" fillId="4" borderId="13" xfId="1" applyFill="1" applyBorder="1">
      <alignment vertical="center"/>
    </xf>
    <xf numFmtId="0" fontId="10" fillId="4" borderId="1" xfId="1" applyFont="1" applyFill="1" applyBorder="1" applyAlignment="1">
      <alignment horizontal="center" vertical="center"/>
    </xf>
    <xf numFmtId="0" fontId="10" fillId="0" borderId="39" xfId="1" applyFont="1" applyBorder="1" applyAlignment="1">
      <alignment horizontal="center" vertical="center"/>
    </xf>
    <xf numFmtId="0" fontId="5" fillId="2" borderId="40" xfId="1" applyFont="1" applyFill="1" applyBorder="1" applyAlignment="1">
      <alignment horizontal="right" vertical="center"/>
    </xf>
    <xf numFmtId="0" fontId="10" fillId="3" borderId="42" xfId="1" applyFont="1" applyFill="1" applyBorder="1" applyAlignment="1">
      <alignment horizontal="center" vertical="center"/>
    </xf>
    <xf numFmtId="3" fontId="9" fillId="2" borderId="43" xfId="1" applyNumberFormat="1" applyFont="1" applyFill="1" applyBorder="1" applyAlignment="1">
      <alignment horizontal="right" vertical="center"/>
    </xf>
    <xf numFmtId="0" fontId="10" fillId="2" borderId="38" xfId="1" applyFont="1" applyFill="1" applyBorder="1" applyAlignment="1">
      <alignment horizontal="center" vertical="center"/>
    </xf>
    <xf numFmtId="0" fontId="3" fillId="0" borderId="36" xfId="1" applyBorder="1">
      <alignment vertical="center"/>
    </xf>
    <xf numFmtId="0" fontId="5" fillId="0" borderId="27" xfId="1" applyFont="1" applyBorder="1" applyAlignment="1">
      <alignment horizontal="left" vertical="center"/>
    </xf>
    <xf numFmtId="38" fontId="9" fillId="0" borderId="35" xfId="1" applyNumberFormat="1" applyFont="1" applyBorder="1">
      <alignment vertical="center"/>
    </xf>
    <xf numFmtId="38" fontId="9" fillId="2" borderId="37" xfId="1" applyNumberFormat="1" applyFont="1" applyFill="1" applyBorder="1" applyAlignment="1">
      <alignment horizontal="right" vertical="center"/>
    </xf>
    <xf numFmtId="3" fontId="4" fillId="4" borderId="1" xfId="1" applyNumberFormat="1" applyFont="1" applyFill="1" applyBorder="1" applyAlignment="1">
      <alignment horizontal="center" vertical="center" textRotation="255"/>
    </xf>
    <xf numFmtId="0" fontId="3" fillId="0" borderId="44" xfId="1" applyBorder="1">
      <alignment vertical="center"/>
    </xf>
    <xf numFmtId="0" fontId="2" fillId="0" borderId="29" xfId="1" applyFont="1" applyBorder="1" applyAlignment="1">
      <alignment horizontal="center" vertical="center"/>
    </xf>
    <xf numFmtId="0" fontId="14" fillId="2" borderId="45" xfId="1" applyFont="1" applyFill="1" applyBorder="1" applyAlignment="1">
      <alignment horizontal="center" vertical="center"/>
    </xf>
    <xf numFmtId="0" fontId="10" fillId="4" borderId="1" xfId="1" applyFont="1" applyFill="1" applyBorder="1" applyAlignment="1">
      <alignment horizontal="center" vertical="center" textRotation="255"/>
    </xf>
    <xf numFmtId="0" fontId="9" fillId="0" borderId="1" xfId="1" applyFont="1" applyBorder="1" applyAlignment="1">
      <alignment horizontal="center" vertical="center"/>
    </xf>
    <xf numFmtId="0" fontId="19" fillId="2" borderId="49" xfId="1" applyFont="1" applyFill="1" applyBorder="1" applyAlignment="1">
      <alignment horizontal="right" vertical="center"/>
    </xf>
    <xf numFmtId="0" fontId="20" fillId="0" borderId="1" xfId="1" applyFont="1" applyBorder="1" applyAlignment="1">
      <alignment horizontal="center" vertical="center" textRotation="255"/>
    </xf>
    <xf numFmtId="0" fontId="10" fillId="0" borderId="1" xfId="1" applyFont="1" applyBorder="1" applyAlignment="1">
      <alignment horizontal="center" vertical="center"/>
    </xf>
    <xf numFmtId="3" fontId="18" fillId="2" borderId="48" xfId="1" applyNumberFormat="1" applyFont="1" applyFill="1" applyBorder="1" applyAlignment="1">
      <alignment horizontal="center" vertical="center"/>
    </xf>
    <xf numFmtId="0" fontId="4" fillId="0" borderId="1" xfId="1" applyFont="1" applyBorder="1" applyAlignment="1">
      <alignment horizontal="center" vertical="center" wrapText="1"/>
    </xf>
    <xf numFmtId="3" fontId="9" fillId="2" borderId="46" xfId="1" applyNumberFormat="1" applyFont="1" applyFill="1" applyBorder="1" applyAlignment="1">
      <alignment horizontal="right" vertical="center"/>
    </xf>
    <xf numFmtId="3" fontId="14" fillId="2" borderId="47" xfId="1" applyNumberFormat="1" applyFont="1" applyFill="1" applyBorder="1" applyAlignment="1">
      <alignment horizontal="center" vertical="center"/>
    </xf>
    <xf numFmtId="0" fontId="12" fillId="0" borderId="0" xfId="1" applyFont="1" applyAlignment="1">
      <alignment horizontal="center" vertical="center"/>
    </xf>
    <xf numFmtId="0" fontId="2" fillId="0" borderId="0" xfId="1" applyFont="1" applyAlignment="1">
      <alignment horizontal="center" vertical="center"/>
    </xf>
    <xf numFmtId="0" fontId="9" fillId="2" borderId="46" xfId="1" applyNumberFormat="1" applyFont="1" applyFill="1" applyBorder="1" applyAlignment="1">
      <alignment horizontal="right" vertical="center"/>
    </xf>
    <xf numFmtId="178" fontId="2" fillId="0" borderId="0" xfId="1" applyNumberFormat="1" applyFont="1" applyAlignment="1">
      <alignment horizontal="center" vertical="center"/>
    </xf>
    <xf numFmtId="0" fontId="4" fillId="0" borderId="0" xfId="1" applyFont="1" applyAlignment="1">
      <alignment horizontal="center" vertical="center" wrapText="1"/>
    </xf>
    <xf numFmtId="0" fontId="4" fillId="0" borderId="0" xfId="1" applyFont="1" applyAlignment="1">
      <alignment horizontal="center" vertical="center"/>
    </xf>
    <xf numFmtId="0" fontId="2" fillId="0" borderId="50" xfId="1" applyFont="1" applyBorder="1" applyAlignment="1">
      <alignment horizontal="center" vertical="center"/>
    </xf>
    <xf numFmtId="0" fontId="14" fillId="0" borderId="13" xfId="1" applyFont="1" applyBorder="1" applyAlignment="1">
      <alignment horizontal="center" vertical="center"/>
    </xf>
    <xf numFmtId="0" fontId="2" fillId="0" borderId="14" xfId="1" applyFont="1" applyBorder="1" applyAlignment="1">
      <alignment horizontal="left" vertical="center"/>
    </xf>
    <xf numFmtId="0" fontId="2" fillId="0" borderId="30" xfId="1" applyFont="1" applyBorder="1" applyAlignment="1">
      <alignment horizontal="left" vertical="center"/>
    </xf>
    <xf numFmtId="0" fontId="3" fillId="0" borderId="31" xfId="1" applyBorder="1">
      <alignment vertical="center"/>
    </xf>
    <xf numFmtId="3" fontId="2" fillId="0" borderId="13" xfId="1" applyNumberFormat="1" applyFont="1" applyBorder="1" applyAlignment="1">
      <alignment horizontal="left" vertical="center"/>
    </xf>
    <xf numFmtId="0" fontId="3" fillId="0" borderId="28" xfId="1" applyBorder="1">
      <alignment vertical="center"/>
    </xf>
    <xf numFmtId="0" fontId="3" fillId="0" borderId="8" xfId="1" applyBorder="1">
      <alignment vertical="center"/>
    </xf>
    <xf numFmtId="0" fontId="3" fillId="0" borderId="3" xfId="1" applyBorder="1">
      <alignment vertical="center"/>
    </xf>
    <xf numFmtId="0" fontId="3" fillId="0" borderId="29" xfId="1" applyBorder="1">
      <alignment vertical="center"/>
    </xf>
    <xf numFmtId="0" fontId="3" fillId="0" borderId="33" xfId="1" applyBorder="1">
      <alignment vertical="center"/>
    </xf>
    <xf numFmtId="0" fontId="16" fillId="0" borderId="24" xfId="1" applyFont="1" applyBorder="1" applyAlignment="1">
      <alignment horizontal="left" vertical="center"/>
    </xf>
    <xf numFmtId="0" fontId="14" fillId="0" borderId="1" xfId="1" applyFont="1" applyBorder="1" applyAlignment="1">
      <alignment horizontal="center" vertical="center" textRotation="255"/>
    </xf>
    <xf numFmtId="0" fontId="14" fillId="0" borderId="1" xfId="1" applyFont="1" applyBorder="1" applyAlignment="1">
      <alignment horizontal="center" vertical="center" wrapText="1"/>
    </xf>
    <xf numFmtId="0" fontId="5" fillId="0" borderId="1" xfId="1" applyFont="1" applyBorder="1" applyAlignment="1">
      <alignment horizontal="center" vertical="center"/>
    </xf>
    <xf numFmtId="0" fontId="3" fillId="0" borderId="27" xfId="1" applyBorder="1">
      <alignment vertical="center"/>
    </xf>
    <xf numFmtId="0" fontId="3" fillId="0" borderId="2" xfId="1" applyBorder="1">
      <alignment vertical="center"/>
    </xf>
    <xf numFmtId="0" fontId="3" fillId="0" borderId="1" xfId="1" applyBorder="1">
      <alignment vertical="center"/>
    </xf>
    <xf numFmtId="0" fontId="5" fillId="0" borderId="1" xfId="1" applyFont="1" applyBorder="1" applyAlignment="1">
      <alignment horizontal="center" vertical="center" wrapText="1"/>
    </xf>
    <xf numFmtId="0" fontId="3" fillId="0" borderId="13" xfId="1" applyBorder="1">
      <alignment vertical="center"/>
    </xf>
    <xf numFmtId="0" fontId="14" fillId="0" borderId="30" xfId="1" applyFont="1" applyBorder="1" applyAlignment="1">
      <alignment horizontal="center" vertical="center"/>
    </xf>
    <xf numFmtId="0" fontId="3" fillId="0" borderId="32" xfId="1" applyBorder="1">
      <alignment vertical="center"/>
    </xf>
    <xf numFmtId="0" fontId="5" fillId="0" borderId="4" xfId="1" applyFont="1" applyBorder="1" applyAlignment="1">
      <alignment horizontal="left" vertical="center"/>
    </xf>
    <xf numFmtId="0" fontId="13" fillId="0" borderId="0" xfId="1" applyFont="1" applyAlignment="1">
      <alignment horizontal="left" vertical="top"/>
    </xf>
    <xf numFmtId="0" fontId="13" fillId="0" borderId="1" xfId="1" applyFont="1" applyBorder="1" applyAlignment="1">
      <alignment horizontal="center" vertical="top"/>
    </xf>
    <xf numFmtId="0" fontId="5" fillId="0" borderId="0" xfId="1" applyFont="1" applyAlignment="1">
      <alignment horizontal="left" vertical="center"/>
    </xf>
    <xf numFmtId="0" fontId="13" fillId="0" borderId="0" xfId="1" applyFont="1" applyAlignment="1">
      <alignment horizontal="left" vertical="top" wrapText="1"/>
    </xf>
    <xf numFmtId="0" fontId="13" fillId="0" borderId="13" xfId="1" applyFont="1" applyBorder="1" applyAlignment="1">
      <alignment horizontal="right" vertical="top"/>
    </xf>
    <xf numFmtId="0" fontId="13" fillId="0" borderId="30" xfId="1" applyFont="1" applyBorder="1" applyAlignment="1">
      <alignment horizontal="left" vertical="top"/>
    </xf>
    <xf numFmtId="0" fontId="21" fillId="0" borderId="1" xfId="1" applyFont="1" applyBorder="1" applyAlignment="1">
      <alignment horizontal="center" vertical="top"/>
    </xf>
    <xf numFmtId="0" fontId="3" fillId="0" borderId="30" xfId="1" applyBorder="1">
      <alignment vertical="center"/>
    </xf>
    <xf numFmtId="0" fontId="13" fillId="0" borderId="0" xfId="1" applyFont="1" applyAlignment="1">
      <alignment horizontal="left"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4" dropStyle="combo" dx="16" fmlaLink="CR13" fmlaRange="$CR$7:$CR$10" noThreeD="1" sel="3" val="0"/>
</file>

<file path=xl/ctrlProps/ctrlProp10.xml><?xml version="1.0" encoding="utf-8"?>
<formControlPr xmlns="http://schemas.microsoft.com/office/spreadsheetml/2009/9/main" objectType="CheckBox" fmlaLink="$CU$36" lockText="1" noThreeD="1"/>
</file>

<file path=xl/ctrlProps/ctrlProp11.xml><?xml version="1.0" encoding="utf-8"?>
<formControlPr xmlns="http://schemas.microsoft.com/office/spreadsheetml/2009/9/main" objectType="CheckBox" fmlaLink="$CV$36" lockText="1" noThreeD="1"/>
</file>

<file path=xl/ctrlProps/ctrlProp12.xml><?xml version="1.0" encoding="utf-8"?>
<formControlPr xmlns="http://schemas.microsoft.com/office/spreadsheetml/2009/9/main" objectType="CheckBox" fmlaLink="$CW$36" lockText="1" noThreeD="1"/>
</file>

<file path=xl/ctrlProps/ctrlProp2.xml><?xml version="1.0" encoding="utf-8"?>
<formControlPr xmlns="http://schemas.microsoft.com/office/spreadsheetml/2009/9/main" objectType="Drop" dropLines="5" dropStyle="combo" dx="16" fmlaLink="CR84" fmlaRange="$CR$77:$CR$81" noThreeD="1" sel="3" val="0"/>
</file>

<file path=xl/ctrlProps/ctrlProp3.xml><?xml version="1.0" encoding="utf-8"?>
<formControlPr xmlns="http://schemas.microsoft.com/office/spreadsheetml/2009/9/main" objectType="CheckBox" fmlaLink="CR39" lockText="1" noThreeD="1"/>
</file>

<file path=xl/ctrlProps/ctrlProp4.xml><?xml version="1.0" encoding="utf-8"?>
<formControlPr xmlns="http://schemas.microsoft.com/office/spreadsheetml/2009/9/main" objectType="CheckBox" checked="Checked" fmlaLink="CS39" lockText="1" noThreeD="1"/>
</file>

<file path=xl/ctrlProps/ctrlProp5.xml><?xml version="1.0" encoding="utf-8"?>
<formControlPr xmlns="http://schemas.microsoft.com/office/spreadsheetml/2009/9/main" objectType="CheckBox" fmlaLink="CT39" lockText="1" noThreeD="1"/>
</file>

<file path=xl/ctrlProps/ctrlProp6.xml><?xml version="1.0" encoding="utf-8"?>
<formControlPr xmlns="http://schemas.microsoft.com/office/spreadsheetml/2009/9/main" objectType="CheckBox" fmlaLink="CU39" lockText="1" noThreeD="1"/>
</file>

<file path=xl/ctrlProps/ctrlProp7.xml><?xml version="1.0" encoding="utf-8"?>
<formControlPr xmlns="http://schemas.microsoft.com/office/spreadsheetml/2009/9/main" objectType="CheckBox" fmlaLink="CR36" lockText="1" noThreeD="1"/>
</file>

<file path=xl/ctrlProps/ctrlProp8.xml><?xml version="1.0" encoding="utf-8"?>
<formControlPr xmlns="http://schemas.microsoft.com/office/spreadsheetml/2009/9/main" objectType="CheckBox" fmlaLink="CS36" lockText="1" noThreeD="1"/>
</file>

<file path=xl/ctrlProps/ctrlProp9.xml><?xml version="1.0" encoding="utf-8"?>
<formControlPr xmlns="http://schemas.microsoft.com/office/spreadsheetml/2009/9/main" objectType="CheckBox" fmlaLink="CT36" lockText="1" noThreeD="1"/>
</file>

<file path=xl/drawings/drawing1.xml><?xml version="1.0" encoding="utf-8"?>
<xdr:wsDr xmlns:xdr="http://schemas.openxmlformats.org/drawingml/2006/spreadsheetDrawing" xmlns:a="http://schemas.openxmlformats.org/drawingml/2006/main">
  <xdr:absoluteAnchor>
    <xdr:pos x="11521079" y="592200"/>
    <xdr:ext cx="1352160" cy="477360"/>
    <xdr:sp macro="" textlink="">
      <xdr:nvSpPr>
        <xdr:cNvPr id="2" name="フリーフォーム: 図形 1">
          <a:extLst>
            <a:ext uri="{FF2B5EF4-FFF2-40B4-BE49-F238E27FC236}">
              <a16:creationId xmlns:a16="http://schemas.microsoft.com/office/drawing/2014/main" id="{00000000-0008-0000-0000-000002000000}"/>
            </a:ext>
          </a:extLst>
        </xdr:cNvPr>
        <xdr:cNvSpPr/>
      </xdr:nvSpPr>
      <xdr:spPr>
        <a:xfrm>
          <a:off x="11521079" y="592200"/>
          <a:ext cx="1352160" cy="477360"/>
        </a:xfrm>
        <a:custGeom>
          <a:avLst>
            <a:gd name="f0" fmla="val 10800"/>
          </a:avLst>
          <a:gdLst>
            <a:gd name="f1" fmla="val 10800000"/>
            <a:gd name="f2" fmla="val 5400000"/>
            <a:gd name="f3" fmla="val 16200000"/>
            <a:gd name="f4" fmla="val w"/>
            <a:gd name="f5" fmla="val h"/>
            <a:gd name="f6" fmla="val ss"/>
            <a:gd name="f7" fmla="val 0"/>
            <a:gd name="f8" fmla="*/ 5419351 1 1725033"/>
            <a:gd name="f9" fmla="val 45"/>
            <a:gd name="f10" fmla="val 10800"/>
            <a:gd name="f11" fmla="val -2147483647"/>
            <a:gd name="f12" fmla="val 2147483647"/>
            <a:gd name="f13" fmla="abs f4"/>
            <a:gd name="f14" fmla="abs f5"/>
            <a:gd name="f15" fmla="abs f6"/>
            <a:gd name="f16" fmla="*/ f8 1 180"/>
            <a:gd name="f17" fmla="pin 0 f0 10800"/>
            <a:gd name="f18" fmla="+- 0 0 f2"/>
            <a:gd name="f19" fmla="?: f13 f4 1"/>
            <a:gd name="f20" fmla="?: f14 f5 1"/>
            <a:gd name="f21" fmla="?: f15 f6 1"/>
            <a:gd name="f22" fmla="*/ f9 f16 1"/>
            <a:gd name="f23" fmla="+- f7 f17 0"/>
            <a:gd name="f24" fmla="*/ f19 1 21600"/>
            <a:gd name="f25" fmla="*/ f20 1 21600"/>
            <a:gd name="f26" fmla="*/ 21600 f19 1"/>
            <a:gd name="f27" fmla="*/ 21600 f20 1"/>
            <a:gd name="f28" fmla="+- 0 0 f22"/>
            <a:gd name="f29" fmla="min f25 f24"/>
            <a:gd name="f30" fmla="*/ f26 1 f21"/>
            <a:gd name="f31" fmla="*/ f27 1 f21"/>
            <a:gd name="f32" fmla="*/ f28 f1 1"/>
            <a:gd name="f33" fmla="*/ f32 1 f8"/>
            <a:gd name="f34" fmla="+- f31 0 f17"/>
            <a:gd name="f35" fmla="+- f30 0 f17"/>
            <a:gd name="f36" fmla="*/ f17 f29 1"/>
            <a:gd name="f37" fmla="*/ f7 f29 1"/>
            <a:gd name="f38" fmla="*/ f23 f29 1"/>
            <a:gd name="f39" fmla="*/ f31 f29 1"/>
            <a:gd name="f40" fmla="*/ f30 f29 1"/>
            <a:gd name="f41" fmla="+- f33 0 f2"/>
            <a:gd name="f42" fmla="+- f37 0 f38"/>
            <a:gd name="f43" fmla="+- f38 0 f37"/>
            <a:gd name="f44" fmla="*/ f34 f29 1"/>
            <a:gd name="f45" fmla="*/ f35 f29 1"/>
            <a:gd name="f46" fmla="cos 1 f41"/>
            <a:gd name="f47" fmla="abs f42"/>
            <a:gd name="f48" fmla="abs f43"/>
            <a:gd name="f49" fmla="?: f42 f18 f2"/>
            <a:gd name="f50" fmla="?: f42 f2 f18"/>
            <a:gd name="f51" fmla="?: f42 f3 f2"/>
            <a:gd name="f52" fmla="?: f42 f2 f3"/>
            <a:gd name="f53" fmla="+- f39 0 f44"/>
            <a:gd name="f54" fmla="?: f43 f18 f2"/>
            <a:gd name="f55" fmla="?: f43 f2 f18"/>
            <a:gd name="f56" fmla="+- f40 0 f45"/>
            <a:gd name="f57" fmla="+- f44 0 f39"/>
            <a:gd name="f58" fmla="+- f45 0 f40"/>
            <a:gd name="f59" fmla="?: f42 0 f1"/>
            <a:gd name="f60" fmla="?: f42 f1 0"/>
            <a:gd name="f61" fmla="+- 0 0 f46"/>
            <a:gd name="f62" fmla="?: f42 f52 f51"/>
            <a:gd name="f63" fmla="?: f42 f51 f52"/>
            <a:gd name="f64" fmla="?: f43 f50 f49"/>
            <a:gd name="f65" fmla="abs f53"/>
            <a:gd name="f66" fmla="?: f53 0 f1"/>
            <a:gd name="f67" fmla="?: f53 f1 0"/>
            <a:gd name="f68" fmla="?: f53 f54 f55"/>
            <a:gd name="f69" fmla="abs f56"/>
            <a:gd name="f70" fmla="abs f57"/>
            <a:gd name="f71" fmla="?: f56 f18 f2"/>
            <a:gd name="f72" fmla="?: f56 f2 f18"/>
            <a:gd name="f73" fmla="?: f56 f3 f2"/>
            <a:gd name="f74" fmla="?: f56 f2 f3"/>
            <a:gd name="f75" fmla="abs f58"/>
            <a:gd name="f76" fmla="?: f58 f18 f2"/>
            <a:gd name="f77" fmla="?: f58 f2 f18"/>
            <a:gd name="f78" fmla="?: f58 f60 f59"/>
            <a:gd name="f79" fmla="?: f58 f59 f60"/>
            <a:gd name="f80" fmla="*/ f17 f61 1"/>
            <a:gd name="f81" fmla="?: f43 f63 f62"/>
            <a:gd name="f82" fmla="?: f43 f67 f66"/>
            <a:gd name="f83" fmla="?: f43 f66 f67"/>
            <a:gd name="f84" fmla="?: f56 f74 f73"/>
            <a:gd name="f85" fmla="?: f56 f73 f74"/>
            <a:gd name="f86" fmla="?: f57 f72 f71"/>
            <a:gd name="f87" fmla="?: f42 f78 f79"/>
            <a:gd name="f88" fmla="?: f42 f76 f77"/>
            <a:gd name="f89" fmla="*/ f80 3163 1"/>
            <a:gd name="f90" fmla="?: f53 f82 f83"/>
            <a:gd name="f91" fmla="?: f57 f85 f84"/>
            <a:gd name="f92" fmla="*/ f89 1 7636"/>
            <a:gd name="f93" fmla="+- f7 f92 0"/>
            <a:gd name="f94" fmla="+- f30 0 f92"/>
            <a:gd name="f95" fmla="+- f31 0 f92"/>
            <a:gd name="f96" fmla="*/ f93 f29 1"/>
            <a:gd name="f97" fmla="*/ f94 f29 1"/>
            <a:gd name="f98" fmla="*/ f95 f29 1"/>
          </a:gdLst>
          <a:ahLst>
            <a:ahXY gdRefX="f0" minX="f7" maxX="f10">
              <a:pos x="f36" y="f37"/>
            </a:ahXY>
          </a:ahLst>
          <a:cxnLst>
            <a:cxn ang="3cd4">
              <a:pos x="hc" y="t"/>
            </a:cxn>
            <a:cxn ang="0">
              <a:pos x="r" y="vc"/>
            </a:cxn>
            <a:cxn ang="cd4">
              <a:pos x="hc" y="b"/>
            </a:cxn>
            <a:cxn ang="cd2">
              <a:pos x="l" y="vc"/>
            </a:cxn>
          </a:cxnLst>
          <a:rect l="f96" t="f96" r="f97" b="f98"/>
          <a:pathLst>
            <a:path>
              <a:moveTo>
                <a:pt x="f38" y="f37"/>
              </a:moveTo>
              <a:arcTo wR="f47" hR="f48" stAng="f81" swAng="f64"/>
              <a:lnTo>
                <a:pt x="f37" y="f44"/>
              </a:lnTo>
              <a:arcTo wR="f48" hR="f65" stAng="f90" swAng="f68"/>
              <a:lnTo>
                <a:pt x="f45" y="f39"/>
              </a:lnTo>
              <a:arcTo wR="f69" hR="f70" stAng="f91" swAng="f86"/>
              <a:lnTo>
                <a:pt x="f40" y="f38"/>
              </a:lnTo>
              <a:arcTo wR="f75" hR="f47" stAng="f87" swAng="f88"/>
              <a:close/>
            </a:path>
          </a:pathLst>
        </a:custGeom>
        <a:solidFill>
          <a:srgbClr val="FFFFFF"/>
        </a:solidFill>
        <a:ln w="18000">
          <a:solidFill>
            <a:srgbClr val="000000"/>
          </a:solidFill>
          <a:prstDash val="solid"/>
        </a:ln>
      </xdr:spPr>
      <xdr:txBody>
        <a:bodyPr vert="horz" wrap="none" lIns="9000" tIns="9000" rIns="9000" bIns="9000" anchor="ctr" anchorCtr="0" compatLnSpc="0">
          <a:noAutofit/>
        </a:bodyPr>
        <a:lstStyle/>
        <a:p>
          <a:pPr lvl="0" algn="ctr" rtl="0" hangingPunct="0">
            <a:buNone/>
            <a:tabLst/>
          </a:pPr>
          <a:r>
            <a:rPr lang="ja-JP" sz="1800" b="1" kern="1200">
              <a:latin typeface="Liberation Serif" pitchFamily="18"/>
              <a:ea typeface="ＭＳ ゴシック" pitchFamily="33"/>
              <a:cs typeface="Tahoma" pitchFamily="2"/>
            </a:rPr>
            <a:t>基・配・所</a:t>
          </a:r>
        </a:p>
      </xdr:txBody>
    </xdr:sp>
    <xdr:clientData/>
  </xdr:absoluteAnchor>
  <xdr:absoluteAnchor>
    <xdr:pos x="9810350" y="4507330"/>
    <xdr:ext cx="414000" cy="748079"/>
    <xdr:sp macro="" textlink="">
      <xdr:nvSpPr>
        <xdr:cNvPr id="3" name="フリーフォーム: 図形 2">
          <a:extLst>
            <a:ext uri="{FF2B5EF4-FFF2-40B4-BE49-F238E27FC236}">
              <a16:creationId xmlns:a16="http://schemas.microsoft.com/office/drawing/2014/main" id="{00000000-0008-0000-0000-000003000000}"/>
            </a:ext>
          </a:extLst>
        </xdr:cNvPr>
        <xdr:cNvSpPr/>
      </xdr:nvSpPr>
      <xdr:spPr>
        <a:xfrm>
          <a:off x="9810350" y="4507330"/>
          <a:ext cx="414000" cy="748079"/>
        </a:xfrm>
        <a:custGeom>
          <a:avLst/>
          <a:gdLst/>
          <a:ahLst/>
          <a:cxnLst>
            <a:cxn ang="3cd4">
              <a:pos x="hc" y="t"/>
            </a:cxn>
            <a:cxn ang="cd2">
              <a:pos x="l" y="vc"/>
            </a:cxn>
            <a:cxn ang="cd4">
              <a:pos x="hc" y="b"/>
            </a:cxn>
            <a:cxn ang="0">
              <a:pos x="r" y="vc"/>
            </a:cxn>
          </a:cxnLst>
          <a:rect l="l" t="t" r="r" b="b"/>
          <a:pathLst>
            <a:path w="1151" h="2079" fill="none">
              <a:moveTo>
                <a:pt x="0" y="2079"/>
              </a:moveTo>
              <a:lnTo>
                <a:pt x="534" y="2079"/>
              </a:lnTo>
              <a:lnTo>
                <a:pt x="534" y="0"/>
              </a:lnTo>
              <a:lnTo>
                <a:pt x="1151" y="0"/>
              </a:lnTo>
            </a:path>
          </a:pathLst>
        </a:custGeom>
        <a:noFill/>
        <a:ln w="36000">
          <a:solidFill>
            <a:srgbClr val="000000"/>
          </a:solidFill>
          <a:prstDash val="solid"/>
          <a:tailEnd type="arrow"/>
        </a:ln>
      </xdr:spPr>
      <xdr:txBody>
        <a:bodyPr vert="horz" wrap="none" lIns="18000" tIns="18000" rIns="18000" bIns="18000" anchor="ctr" anchorCtr="1" compatLnSpc="0"/>
        <a:lstStyle/>
        <a:p>
          <a:pPr lvl="0" rtl="0" hangingPunct="0">
            <a:buNone/>
            <a:tabLst/>
          </a:pPr>
          <a:endParaRPr lang="en-US" sz="1200" kern="1200">
            <a:latin typeface="Liberation Serif" pitchFamily="18"/>
            <a:ea typeface="ＭＳ Ｐ明朝" pitchFamily="2"/>
            <a:cs typeface="Tahoma" pitchFamily="2"/>
          </a:endParaRPr>
        </a:p>
      </xdr:txBody>
    </xdr:sp>
    <xdr:clientData/>
  </xdr:absoluteAnchor>
  <xdr:absoluteAnchor>
    <xdr:pos x="8649230" y="5524689"/>
    <xdr:ext cx="3315240" cy="222480"/>
    <xdr:sp macro="" textlink="">
      <xdr:nvSpPr>
        <xdr:cNvPr id="4" name="フリーフォーム: 図形 3">
          <a:extLst>
            <a:ext uri="{FF2B5EF4-FFF2-40B4-BE49-F238E27FC236}">
              <a16:creationId xmlns:a16="http://schemas.microsoft.com/office/drawing/2014/main" id="{00000000-0008-0000-0000-000004000000}"/>
            </a:ext>
          </a:extLst>
        </xdr:cNvPr>
        <xdr:cNvSpPr/>
      </xdr:nvSpPr>
      <xdr:spPr>
        <a:xfrm rot="5400000">
          <a:off x="10195610" y="3978309"/>
          <a:ext cx="222480" cy="3315240"/>
        </a:xfrm>
        <a:custGeom>
          <a:avLst/>
          <a:gdLst/>
          <a:ahLst/>
          <a:cxnLst>
            <a:cxn ang="3cd4">
              <a:pos x="hc" y="t"/>
            </a:cxn>
            <a:cxn ang="cd2">
              <a:pos x="l" y="vc"/>
            </a:cxn>
            <a:cxn ang="cd4">
              <a:pos x="hc" y="b"/>
            </a:cxn>
            <a:cxn ang="0">
              <a:pos x="r" y="vc"/>
            </a:cxn>
          </a:cxnLst>
          <a:rect l="l" t="t" r="r" b="b"/>
          <a:pathLst>
            <a:path w="619" h="9210" fill="none">
              <a:moveTo>
                <a:pt x="0" y="0"/>
              </a:moveTo>
              <a:lnTo>
                <a:pt x="206" y="0"/>
              </a:lnTo>
              <a:lnTo>
                <a:pt x="206" y="9210"/>
              </a:lnTo>
              <a:lnTo>
                <a:pt x="619" y="9210"/>
              </a:lnTo>
            </a:path>
          </a:pathLst>
        </a:custGeom>
        <a:noFill/>
        <a:ln w="18000">
          <a:solidFill>
            <a:srgbClr val="000000"/>
          </a:solidFill>
          <a:custDash>
            <a:ds d="197000" sp="197000"/>
          </a:custDash>
          <a:tailEnd type="arrow"/>
        </a:ln>
      </xdr:spPr>
      <xdr:txBody>
        <a:bodyPr vert="horz" wrap="none" lIns="9000" tIns="9000" rIns="9000" bIns="9000" anchor="ctr" anchorCtr="1" compatLnSpc="0"/>
        <a:lstStyle/>
        <a:p>
          <a:pPr lvl="0" rtl="0" hangingPunct="0">
            <a:buNone/>
            <a:tabLst/>
          </a:pPr>
          <a:endParaRPr lang="en-US" sz="1200" kern="1200">
            <a:latin typeface="Liberation Serif" pitchFamily="18"/>
            <a:ea typeface="ＭＳ Ｐ明朝" pitchFamily="2"/>
            <a:cs typeface="Tahoma" pitchFamily="2"/>
          </a:endParaRPr>
        </a:p>
      </xdr:txBody>
    </xdr:sp>
    <xdr:clientData/>
  </xdr:absoluteAnchor>
  <xdr:absoluteAnchor>
    <xdr:pos x="4839230" y="6290410"/>
    <xdr:ext cx="420120" cy="468000"/>
    <xdr:sp macro="" textlink="">
      <xdr:nvSpPr>
        <xdr:cNvPr id="5" name="フリーフォーム: 図形 4">
          <a:extLst>
            <a:ext uri="{FF2B5EF4-FFF2-40B4-BE49-F238E27FC236}">
              <a16:creationId xmlns:a16="http://schemas.microsoft.com/office/drawing/2014/main" id="{00000000-0008-0000-0000-000005000000}"/>
            </a:ext>
          </a:extLst>
        </xdr:cNvPr>
        <xdr:cNvSpPr/>
      </xdr:nvSpPr>
      <xdr:spPr>
        <a:xfrm>
          <a:off x="4839230" y="6290410"/>
          <a:ext cx="420120" cy="468000"/>
        </a:xfrm>
        <a:custGeom>
          <a:avLst/>
          <a:gdLst/>
          <a:ahLst/>
          <a:cxnLst>
            <a:cxn ang="3cd4">
              <a:pos x="hc" y="t"/>
            </a:cxn>
            <a:cxn ang="cd2">
              <a:pos x="l" y="vc"/>
            </a:cxn>
            <a:cxn ang="cd4">
              <a:pos x="hc" y="b"/>
            </a:cxn>
            <a:cxn ang="0">
              <a:pos x="r" y="vc"/>
            </a:cxn>
          </a:cxnLst>
          <a:rect l="l" t="t" r="r" b="b"/>
          <a:pathLst>
            <a:path w="1168" h="1301" fill="none">
              <a:moveTo>
                <a:pt x="0" y="0"/>
              </a:moveTo>
              <a:lnTo>
                <a:pt x="534" y="0"/>
              </a:lnTo>
              <a:lnTo>
                <a:pt x="534" y="1301"/>
              </a:lnTo>
              <a:lnTo>
                <a:pt x="1151" y="1301"/>
              </a:lnTo>
              <a:lnTo>
                <a:pt x="1168" y="1301"/>
              </a:lnTo>
            </a:path>
          </a:pathLst>
        </a:custGeom>
        <a:noFill/>
        <a:ln w="25200">
          <a:solidFill>
            <a:srgbClr val="000000"/>
          </a:solidFill>
          <a:custDash>
            <a:ds d="197000" sp="197000"/>
          </a:custDash>
          <a:tailEnd type="arrow"/>
        </a:ln>
      </xdr:spPr>
      <xdr:txBody>
        <a:bodyPr vert="horz" wrap="none" lIns="12600" tIns="12600" rIns="12600" bIns="12600" anchor="ctr" anchorCtr="1" compatLnSpc="0"/>
        <a:lstStyle/>
        <a:p>
          <a:pPr lvl="0" rtl="0" hangingPunct="0">
            <a:buNone/>
            <a:tabLst/>
          </a:pPr>
          <a:endParaRPr lang="en-US" sz="1200" kern="1200">
            <a:latin typeface="Liberation Serif" pitchFamily="18"/>
            <a:ea typeface="ＭＳ Ｐ明朝" pitchFamily="2"/>
            <a:cs typeface="Tahoma" pitchFamily="2"/>
          </a:endParaRPr>
        </a:p>
      </xdr:txBody>
    </xdr:sp>
    <xdr:clientData/>
  </xdr:absoluteAnchor>
  <xdr:absoluteAnchor>
    <xdr:pos x="2099430" y="5656451"/>
    <xdr:ext cx="1104840" cy="296639"/>
    <xdr:sp macro="" textlink="">
      <xdr:nvSpPr>
        <xdr:cNvPr id="6" name="フリーフォーム: 図形 5">
          <a:extLst>
            <a:ext uri="{FF2B5EF4-FFF2-40B4-BE49-F238E27FC236}">
              <a16:creationId xmlns:a16="http://schemas.microsoft.com/office/drawing/2014/main" id="{00000000-0008-0000-0000-000006000000}"/>
            </a:ext>
          </a:extLst>
        </xdr:cNvPr>
        <xdr:cNvSpPr/>
      </xdr:nvSpPr>
      <xdr:spPr>
        <a:xfrm rot="10800000">
          <a:off x="2099430" y="5656451"/>
          <a:ext cx="1104840" cy="296639"/>
        </a:xfrm>
        <a:custGeom>
          <a:avLst/>
          <a:gdLst/>
          <a:ahLst/>
          <a:cxnLst>
            <a:cxn ang="3cd4">
              <a:pos x="hc" y="t"/>
            </a:cxn>
            <a:cxn ang="cd2">
              <a:pos x="l" y="vc"/>
            </a:cxn>
            <a:cxn ang="cd4">
              <a:pos x="hc" y="b"/>
            </a:cxn>
            <a:cxn ang="0">
              <a:pos x="r" y="vc"/>
            </a:cxn>
          </a:cxnLst>
          <a:rect l="l" t="t" r="r" b="b"/>
          <a:pathLst>
            <a:path w="3070" h="825" fill="none">
              <a:moveTo>
                <a:pt x="0" y="825"/>
              </a:moveTo>
              <a:lnTo>
                <a:pt x="3070" y="825"/>
              </a:lnTo>
              <a:lnTo>
                <a:pt x="3070" y="0"/>
              </a:lnTo>
            </a:path>
          </a:pathLst>
        </a:custGeom>
        <a:noFill/>
        <a:ln w="25200">
          <a:solidFill>
            <a:srgbClr val="000000"/>
          </a:solidFill>
          <a:prstDash val="solid"/>
          <a:tailEnd type="arrow"/>
        </a:ln>
      </xdr:spPr>
      <xdr:txBody>
        <a:bodyPr vert="horz" wrap="none" lIns="12600" tIns="12600" rIns="12600" bIns="12600" anchor="ctr" anchorCtr="1" compatLnSpc="0"/>
        <a:lstStyle/>
        <a:p>
          <a:pPr lvl="0" rtl="0" hangingPunct="0">
            <a:buNone/>
            <a:tabLst/>
          </a:pPr>
          <a:endParaRPr lang="en-US" sz="1200" kern="1200">
            <a:latin typeface="Liberation Serif" pitchFamily="18"/>
            <a:ea typeface="ＭＳ Ｐ明朝" pitchFamily="2"/>
            <a:cs typeface="Tahoma" pitchFamily="2"/>
          </a:endParaRPr>
        </a:p>
      </xdr:txBody>
    </xdr:sp>
    <xdr:clientData/>
  </xdr:absoluteAnchor>
  <mc:AlternateContent xmlns:mc="http://schemas.openxmlformats.org/markup-compatibility/2006">
    <mc:Choice xmlns:a14="http://schemas.microsoft.com/office/drawing/2010/main" Requires="a14">
      <xdr:twoCellAnchor editAs="oneCell">
        <xdr:from>
          <xdr:col>77</xdr:col>
          <xdr:colOff>6350</xdr:colOff>
          <xdr:row>23</xdr:row>
          <xdr:rowOff>0</xdr:rowOff>
        </xdr:from>
        <xdr:to>
          <xdr:col>80</xdr:col>
          <xdr:colOff>69850</xdr:colOff>
          <xdr:row>26</xdr:row>
          <xdr:rowOff>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66</xdr:col>
          <xdr:colOff>6350</xdr:colOff>
          <xdr:row>75</xdr:row>
          <xdr:rowOff>6350</xdr:rowOff>
        </xdr:from>
        <xdr:to>
          <xdr:col>70</xdr:col>
          <xdr:colOff>0</xdr:colOff>
          <xdr:row>77</xdr:row>
          <xdr:rowOff>101600</xdr:rowOff>
        </xdr:to>
        <xdr:sp macro="" textlink="">
          <xdr:nvSpPr>
            <xdr:cNvPr id="2050" name="Drop Dow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72</xdr:col>
          <xdr:colOff>50800</xdr:colOff>
          <xdr:row>34</xdr:row>
          <xdr:rowOff>38100</xdr:rowOff>
        </xdr:from>
        <xdr:to>
          <xdr:col>88</xdr:col>
          <xdr:colOff>76200</xdr:colOff>
          <xdr:row>39</xdr:row>
          <xdr:rowOff>95250</xdr:rowOff>
        </xdr:to>
        <xdr:sp macro="" textlink="">
          <xdr:nvSpPr>
            <xdr:cNvPr id="2051" name="Check Box 3" descr="４８万円以下かつ年齢70歳以上 （昭27.1.1以前生） ≪老人控除対象配偶者に該当≫"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４８万円以下かつ年齢70歳以上 （昭27.1.1以前生） ≪老人控除対象配偶者に該当≫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57150</xdr:colOff>
          <xdr:row>39</xdr:row>
          <xdr:rowOff>38100</xdr:rowOff>
        </xdr:from>
        <xdr:to>
          <xdr:col>88</xdr:col>
          <xdr:colOff>0</xdr:colOff>
          <xdr:row>41</xdr:row>
          <xdr:rowOff>82550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４８万円以下かつ年齢70歳未満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57150</xdr:colOff>
          <xdr:row>42</xdr:row>
          <xdr:rowOff>50800</xdr:rowOff>
        </xdr:from>
        <xdr:to>
          <xdr:col>88</xdr:col>
          <xdr:colOff>0</xdr:colOff>
          <xdr:row>44</xdr:row>
          <xdr:rowOff>95250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４８万円超９５万円以下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57150</xdr:colOff>
          <xdr:row>45</xdr:row>
          <xdr:rowOff>63500</xdr:rowOff>
        </xdr:from>
        <xdr:to>
          <xdr:col>88</xdr:col>
          <xdr:colOff>0</xdr:colOff>
          <xdr:row>48</xdr:row>
          <xdr:rowOff>0</xdr:rowOff>
        </xdr:to>
        <xdr:sp macro="" textlink="">
          <xdr:nvSpPr>
            <xdr:cNvPr id="2054" name="Check Box 6" descr="95万円超133万円以下"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９５万円超１３３万円以下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55</xdr:row>
          <xdr:rowOff>12700</xdr:rowOff>
        </xdr:from>
        <xdr:to>
          <xdr:col>18</xdr:col>
          <xdr:colOff>88900</xdr:colOff>
          <xdr:row>56</xdr:row>
          <xdr:rowOff>101600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900万円以下（Ａ）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57</xdr:row>
          <xdr:rowOff>6350</xdr:rowOff>
        </xdr:from>
        <xdr:to>
          <xdr:col>18</xdr:col>
          <xdr:colOff>88900</xdr:colOff>
          <xdr:row>58</xdr:row>
          <xdr:rowOff>69850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900万円超950万円以下（Ｂ）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59</xdr:row>
          <xdr:rowOff>6350</xdr:rowOff>
        </xdr:from>
        <xdr:to>
          <xdr:col>18</xdr:col>
          <xdr:colOff>88900</xdr:colOff>
          <xdr:row>60</xdr:row>
          <xdr:rowOff>88900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950万円超1,000万円以下（Ｃ）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61</xdr:row>
          <xdr:rowOff>6350</xdr:rowOff>
        </xdr:from>
        <xdr:to>
          <xdr:col>18</xdr:col>
          <xdr:colOff>82550</xdr:colOff>
          <xdr:row>62</xdr:row>
          <xdr:rowOff>88900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1,000万円超 2,400万円以下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63</xdr:row>
          <xdr:rowOff>6350</xdr:rowOff>
        </xdr:from>
        <xdr:to>
          <xdr:col>18</xdr:col>
          <xdr:colOff>88900</xdr:colOff>
          <xdr:row>64</xdr:row>
          <xdr:rowOff>88900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2,400万円超 2,450万円以下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65</xdr:row>
          <xdr:rowOff>6350</xdr:rowOff>
        </xdr:from>
        <xdr:to>
          <xdr:col>18</xdr:col>
          <xdr:colOff>88900</xdr:colOff>
          <xdr:row>66</xdr:row>
          <xdr:rowOff>88900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2,450万円超 2,500万円以下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71D57-40A1-44F8-9C06-B46BA2C71356}">
  <sheetPr codeName="Sheet1"/>
  <dimension ref="A1:CX132"/>
  <sheetViews>
    <sheetView tabSelected="1" workbookViewId="0"/>
  </sheetViews>
  <sheetFormatPr defaultRowHeight="14"/>
  <cols>
    <col min="1" max="94" width="2.08984375" style="1" customWidth="1"/>
    <col min="95" max="102" width="11.6328125" style="2" customWidth="1"/>
    <col min="103" max="16384" width="8.7265625" style="2"/>
  </cols>
  <sheetData>
    <row r="1" spans="2:102" ht="8.5" customHeight="1">
      <c r="G1" s="48" t="s">
        <v>175</v>
      </c>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R1" s="1"/>
      <c r="CS1" s="1"/>
      <c r="CT1" s="1"/>
      <c r="CU1" s="1"/>
    </row>
    <row r="2" spans="2:102" ht="8.5" customHeight="1">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R2" s="49" t="s">
        <v>9</v>
      </c>
      <c r="CS2" s="49"/>
      <c r="CT2" s="49"/>
      <c r="CU2" s="49"/>
      <c r="CV2" s="49"/>
      <c r="CW2" s="49"/>
      <c r="CX2" s="49"/>
    </row>
    <row r="3" spans="2:102" ht="8.5" customHeight="1" thickBot="1">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R3" s="49"/>
      <c r="CS3" s="49"/>
      <c r="CT3" s="49"/>
      <c r="CU3" s="49"/>
      <c r="CV3" s="49"/>
      <c r="CW3" s="49"/>
      <c r="CX3" s="49"/>
    </row>
    <row r="4" spans="2:102" ht="8.5" customHeight="1" thickBot="1">
      <c r="B4" s="50" t="s">
        <v>1</v>
      </c>
      <c r="C4" s="50"/>
      <c r="D4" s="50"/>
      <c r="E4" s="50"/>
      <c r="F4" s="50"/>
      <c r="G4" s="50"/>
      <c r="H4" s="50"/>
      <c r="I4" s="50"/>
      <c r="J4" s="51" t="s">
        <v>151</v>
      </c>
      <c r="K4" s="52"/>
      <c r="L4" s="52"/>
      <c r="M4" s="52"/>
      <c r="N4" s="52"/>
      <c r="O4" s="52"/>
      <c r="P4" s="52"/>
      <c r="Q4" s="52"/>
      <c r="R4" s="52"/>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4" t="s">
        <v>6</v>
      </c>
      <c r="AT4" s="50"/>
      <c r="AU4" s="50"/>
      <c r="AV4" s="50"/>
      <c r="AW4" s="50"/>
      <c r="AX4" s="50"/>
      <c r="AY4" s="50"/>
      <c r="AZ4" s="55"/>
      <c r="BA4" s="55"/>
      <c r="BB4" s="55"/>
      <c r="BC4" s="55"/>
      <c r="BD4" s="55"/>
      <c r="BE4" s="55"/>
      <c r="BF4" s="55"/>
      <c r="BG4" s="55"/>
      <c r="BH4" s="55"/>
      <c r="BI4" s="55"/>
      <c r="BJ4" s="55"/>
      <c r="BK4" s="55"/>
      <c r="BL4" s="55"/>
      <c r="BM4" s="55"/>
      <c r="BN4" s="55"/>
      <c r="BO4" s="55"/>
      <c r="BP4" s="55"/>
      <c r="BQ4" s="55"/>
      <c r="BR4" s="55"/>
      <c r="BS4" s="55"/>
      <c r="BT4" s="55"/>
      <c r="BU4" s="55"/>
      <c r="BV4" s="55"/>
      <c r="BW4" s="55"/>
      <c r="CR4" s="56" t="s">
        <v>166</v>
      </c>
      <c r="CS4" s="56"/>
      <c r="CT4" s="56"/>
      <c r="CU4" s="56"/>
      <c r="CV4" s="56"/>
      <c r="CW4" s="56"/>
      <c r="CX4" s="56"/>
    </row>
    <row r="5" spans="2:102" ht="8.5" customHeight="1" thickBot="1">
      <c r="B5" s="50"/>
      <c r="C5" s="50"/>
      <c r="D5" s="50"/>
      <c r="E5" s="50"/>
      <c r="F5" s="50"/>
      <c r="G5" s="50"/>
      <c r="H5" s="50"/>
      <c r="I5" s="50"/>
      <c r="J5" s="52"/>
      <c r="K5" s="52"/>
      <c r="L5" s="52"/>
      <c r="M5" s="52"/>
      <c r="N5" s="52"/>
      <c r="O5" s="52"/>
      <c r="P5" s="52"/>
      <c r="Q5" s="52"/>
      <c r="R5" s="52"/>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0"/>
      <c r="AT5" s="50"/>
      <c r="AU5" s="50"/>
      <c r="AV5" s="50"/>
      <c r="AW5" s="50"/>
      <c r="AX5" s="50"/>
      <c r="AY5" s="50"/>
      <c r="AZ5" s="55"/>
      <c r="BA5" s="55"/>
      <c r="BB5" s="55"/>
      <c r="BC5" s="55"/>
      <c r="BD5" s="55"/>
      <c r="BE5" s="55"/>
      <c r="BF5" s="55"/>
      <c r="BG5" s="55"/>
      <c r="BH5" s="55"/>
      <c r="BI5" s="55"/>
      <c r="BJ5" s="55"/>
      <c r="BK5" s="55"/>
      <c r="BL5" s="55"/>
      <c r="BM5" s="55"/>
      <c r="BN5" s="55"/>
      <c r="BO5" s="55"/>
      <c r="BP5" s="55"/>
      <c r="BQ5" s="55"/>
      <c r="BR5" s="55"/>
      <c r="BS5" s="55"/>
      <c r="BT5" s="55"/>
      <c r="BU5" s="55"/>
      <c r="BV5" s="55"/>
      <c r="BW5" s="55"/>
      <c r="CR5" s="56"/>
      <c r="CS5" s="56"/>
      <c r="CT5" s="56"/>
      <c r="CU5" s="56"/>
      <c r="CV5" s="56"/>
      <c r="CW5" s="56"/>
      <c r="CX5" s="56"/>
    </row>
    <row r="6" spans="2:102" ht="8.5" customHeight="1" thickBot="1">
      <c r="B6" s="50"/>
      <c r="C6" s="50"/>
      <c r="D6" s="50"/>
      <c r="E6" s="50"/>
      <c r="F6" s="50"/>
      <c r="G6" s="50"/>
      <c r="H6" s="50"/>
      <c r="I6" s="50"/>
      <c r="J6" s="52"/>
      <c r="K6" s="52"/>
      <c r="L6" s="52"/>
      <c r="M6" s="52"/>
      <c r="N6" s="52"/>
      <c r="O6" s="52"/>
      <c r="P6" s="52"/>
      <c r="Q6" s="52"/>
      <c r="R6" s="52"/>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0"/>
      <c r="AT6" s="50"/>
      <c r="AU6" s="50"/>
      <c r="AV6" s="50"/>
      <c r="AW6" s="50"/>
      <c r="AX6" s="50"/>
      <c r="AY6" s="50"/>
      <c r="AZ6" s="57"/>
      <c r="BA6" s="57"/>
      <c r="BB6" s="57"/>
      <c r="BC6" s="57"/>
      <c r="BD6" s="57"/>
      <c r="BE6" s="57"/>
      <c r="BF6" s="57"/>
      <c r="BG6" s="57"/>
      <c r="BH6" s="57"/>
      <c r="BI6" s="57"/>
      <c r="BJ6" s="57"/>
      <c r="BK6" s="57"/>
      <c r="BL6" s="57"/>
      <c r="BM6" s="57"/>
      <c r="BN6" s="57"/>
      <c r="BO6" s="57"/>
      <c r="BP6" s="57"/>
      <c r="BQ6" s="57"/>
      <c r="BR6" s="57"/>
      <c r="BS6" s="57"/>
      <c r="BT6" s="57"/>
      <c r="BU6" s="57"/>
      <c r="BV6" s="58"/>
      <c r="BW6" s="58"/>
      <c r="CR6" s="3" t="s">
        <v>10</v>
      </c>
      <c r="CS6" s="1"/>
      <c r="CT6" s="1"/>
      <c r="CU6" s="1"/>
    </row>
    <row r="7" spans="2:102" ht="8.5" customHeight="1" thickBot="1">
      <c r="B7" s="63"/>
      <c r="C7" s="63"/>
      <c r="D7" s="63"/>
      <c r="E7" s="63"/>
      <c r="F7" s="63"/>
      <c r="G7" s="63"/>
      <c r="H7" s="63"/>
      <c r="I7" s="63"/>
      <c r="J7" s="52"/>
      <c r="K7" s="52"/>
      <c r="L7" s="52"/>
      <c r="M7" s="52"/>
      <c r="N7" s="52"/>
      <c r="O7" s="52"/>
      <c r="P7" s="52"/>
      <c r="Q7" s="52"/>
      <c r="R7" s="52"/>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0"/>
      <c r="AT7" s="50"/>
      <c r="AU7" s="50"/>
      <c r="AV7" s="50"/>
      <c r="AW7" s="50"/>
      <c r="AX7" s="50"/>
      <c r="AY7" s="50"/>
      <c r="AZ7" s="57"/>
      <c r="BA7" s="57"/>
      <c r="BB7" s="57"/>
      <c r="BC7" s="57"/>
      <c r="BD7" s="57"/>
      <c r="BE7" s="57"/>
      <c r="BF7" s="57"/>
      <c r="BG7" s="57"/>
      <c r="BH7" s="57"/>
      <c r="BI7" s="57"/>
      <c r="BJ7" s="57"/>
      <c r="BK7" s="57"/>
      <c r="BL7" s="57"/>
      <c r="BM7" s="57"/>
      <c r="BN7" s="57"/>
      <c r="BO7" s="57"/>
      <c r="BP7" s="57"/>
      <c r="BQ7" s="57"/>
      <c r="BR7" s="57"/>
      <c r="BS7" s="57"/>
      <c r="BT7" s="57"/>
      <c r="BU7" s="57"/>
      <c r="BV7" s="58"/>
      <c r="BW7" s="58"/>
      <c r="CR7" s="1" t="s">
        <v>11</v>
      </c>
      <c r="CS7" s="1"/>
      <c r="CT7" s="1"/>
      <c r="CU7" s="1"/>
    </row>
    <row r="8" spans="2:102" ht="8.5" customHeight="1" thickBot="1">
      <c r="B8" s="63"/>
      <c r="C8" s="63"/>
      <c r="D8" s="63"/>
      <c r="E8" s="63"/>
      <c r="F8" s="63"/>
      <c r="G8" s="63"/>
      <c r="H8" s="63"/>
      <c r="I8" s="63"/>
      <c r="J8" s="64" t="s">
        <v>8</v>
      </c>
      <c r="K8" s="65"/>
      <c r="L8" s="65"/>
      <c r="M8" s="65"/>
      <c r="N8" s="65"/>
      <c r="O8" s="65"/>
      <c r="P8" s="65"/>
      <c r="Q8" s="65"/>
      <c r="R8" s="65"/>
      <c r="S8" s="66" t="s">
        <v>12</v>
      </c>
      <c r="T8" s="66"/>
      <c r="U8" s="66"/>
      <c r="V8" s="66"/>
      <c r="W8" s="66"/>
      <c r="X8" s="66"/>
      <c r="Y8" s="66"/>
      <c r="Z8" s="66"/>
      <c r="AA8" s="66"/>
      <c r="AB8" s="66"/>
      <c r="AC8" s="66"/>
      <c r="AD8" s="66"/>
      <c r="AE8" s="66"/>
      <c r="AF8" s="66"/>
      <c r="AG8" s="66"/>
      <c r="AH8" s="66"/>
      <c r="AI8" s="66"/>
      <c r="AJ8" s="66"/>
      <c r="AK8" s="66"/>
      <c r="AL8" s="66"/>
      <c r="AM8" s="66"/>
      <c r="AN8" s="66"/>
      <c r="AO8" s="66"/>
      <c r="AP8" s="66"/>
      <c r="AQ8" s="66"/>
      <c r="AR8" s="66"/>
      <c r="AS8" s="50"/>
      <c r="AT8" s="50"/>
      <c r="AU8" s="50"/>
      <c r="AV8" s="50"/>
      <c r="AW8" s="50"/>
      <c r="AX8" s="50"/>
      <c r="AY8" s="50"/>
      <c r="AZ8" s="57"/>
      <c r="BA8" s="57"/>
      <c r="BB8" s="57"/>
      <c r="BC8" s="57"/>
      <c r="BD8" s="57"/>
      <c r="BE8" s="57"/>
      <c r="BF8" s="57"/>
      <c r="BG8" s="57"/>
      <c r="BH8" s="57"/>
      <c r="BI8" s="57"/>
      <c r="BJ8" s="57"/>
      <c r="BK8" s="57"/>
      <c r="BL8" s="57"/>
      <c r="BM8" s="57"/>
      <c r="BN8" s="57"/>
      <c r="BO8" s="57"/>
      <c r="BP8" s="57"/>
      <c r="BQ8" s="57"/>
      <c r="BR8" s="57"/>
      <c r="BS8" s="57"/>
      <c r="BT8" s="57"/>
      <c r="BU8" s="57"/>
      <c r="BV8" s="58"/>
      <c r="BW8" s="58"/>
      <c r="CR8" s="3" t="s">
        <v>13</v>
      </c>
      <c r="CS8" s="1"/>
      <c r="CT8" s="1"/>
      <c r="CU8" s="1"/>
    </row>
    <row r="9" spans="2:102" ht="8.5" customHeight="1">
      <c r="B9" s="63"/>
      <c r="C9" s="63"/>
      <c r="D9" s="63"/>
      <c r="E9" s="63"/>
      <c r="F9" s="63"/>
      <c r="G9" s="63"/>
      <c r="H9" s="63"/>
      <c r="I9" s="63"/>
      <c r="J9" s="65"/>
      <c r="K9" s="65"/>
      <c r="L9" s="65"/>
      <c r="M9" s="65"/>
      <c r="N9" s="65"/>
      <c r="O9" s="65"/>
      <c r="P9" s="65"/>
      <c r="Q9" s="65"/>
      <c r="R9" s="65"/>
      <c r="S9" s="67"/>
      <c r="T9" s="67"/>
      <c r="U9" s="61"/>
      <c r="V9" s="61"/>
      <c r="W9" s="59"/>
      <c r="X9" s="59"/>
      <c r="Y9" s="59"/>
      <c r="Z9" s="59"/>
      <c r="AA9" s="60"/>
      <c r="AB9" s="60"/>
      <c r="AC9" s="61"/>
      <c r="AD9" s="61"/>
      <c r="AE9" s="59"/>
      <c r="AF9" s="59"/>
      <c r="AG9" s="59"/>
      <c r="AH9" s="59"/>
      <c r="AI9" s="60"/>
      <c r="AJ9" s="60"/>
      <c r="AK9" s="61"/>
      <c r="AL9" s="61"/>
      <c r="AM9" s="59"/>
      <c r="AN9" s="59"/>
      <c r="AO9" s="59"/>
      <c r="AP9" s="59"/>
      <c r="AQ9" s="62"/>
      <c r="AR9" s="62"/>
      <c r="AS9" s="50"/>
      <c r="AT9" s="50"/>
      <c r="AU9" s="50"/>
      <c r="AV9" s="50"/>
      <c r="AW9" s="50"/>
      <c r="AX9" s="50"/>
      <c r="AY9" s="50"/>
      <c r="AZ9" s="57"/>
      <c r="BA9" s="57"/>
      <c r="BB9" s="57"/>
      <c r="BC9" s="57"/>
      <c r="BD9" s="57"/>
      <c r="BE9" s="57"/>
      <c r="BF9" s="57"/>
      <c r="BG9" s="57"/>
      <c r="BH9" s="57"/>
      <c r="BI9" s="57"/>
      <c r="BJ9" s="57"/>
      <c r="BK9" s="57"/>
      <c r="BL9" s="57"/>
      <c r="BM9" s="57"/>
      <c r="BN9" s="57"/>
      <c r="BO9" s="57"/>
      <c r="BP9" s="57"/>
      <c r="BQ9" s="57"/>
      <c r="BR9" s="57"/>
      <c r="BS9" s="57"/>
      <c r="BT9" s="57"/>
      <c r="BU9" s="57"/>
      <c r="BV9" s="58"/>
      <c r="BW9" s="58"/>
      <c r="CR9" s="1" t="s">
        <v>14</v>
      </c>
      <c r="CS9" s="1"/>
      <c r="CT9" s="1"/>
      <c r="CU9" s="1"/>
    </row>
    <row r="10" spans="2:102" ht="8.5" customHeight="1" thickBot="1">
      <c r="B10" s="63"/>
      <c r="C10" s="63"/>
      <c r="D10" s="63"/>
      <c r="E10" s="63"/>
      <c r="F10" s="63"/>
      <c r="G10" s="63"/>
      <c r="H10" s="63"/>
      <c r="I10" s="63"/>
      <c r="J10" s="65"/>
      <c r="K10" s="65"/>
      <c r="L10" s="65"/>
      <c r="M10" s="65"/>
      <c r="N10" s="65"/>
      <c r="O10" s="65"/>
      <c r="P10" s="65"/>
      <c r="Q10" s="65"/>
      <c r="R10" s="65"/>
      <c r="S10" s="69"/>
      <c r="T10" s="69"/>
      <c r="U10" s="82"/>
      <c r="V10" s="82"/>
      <c r="W10" s="68"/>
      <c r="X10" s="68"/>
      <c r="Y10" s="68"/>
      <c r="Z10" s="68"/>
      <c r="AA10" s="81"/>
      <c r="AB10" s="81"/>
      <c r="AC10" s="82"/>
      <c r="AD10" s="82"/>
      <c r="AE10" s="68"/>
      <c r="AF10" s="68"/>
      <c r="AG10" s="68"/>
      <c r="AH10" s="68"/>
      <c r="AI10" s="81"/>
      <c r="AJ10" s="81"/>
      <c r="AK10" s="82"/>
      <c r="AL10" s="82"/>
      <c r="AM10" s="68"/>
      <c r="AN10" s="68"/>
      <c r="AO10" s="68"/>
      <c r="AP10" s="68"/>
      <c r="AQ10" s="83"/>
      <c r="AR10" s="83"/>
      <c r="AS10" s="84" t="s">
        <v>153</v>
      </c>
      <c r="AT10" s="85"/>
      <c r="AU10" s="85"/>
      <c r="AV10" s="85"/>
      <c r="AW10" s="85"/>
      <c r="AX10" s="85"/>
      <c r="AY10" s="85"/>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CR10" s="3" t="s">
        <v>15</v>
      </c>
      <c r="CS10" s="1"/>
      <c r="CT10" s="1"/>
      <c r="CU10" s="1"/>
    </row>
    <row r="11" spans="2:102" ht="8.5" customHeight="1" thickBot="1">
      <c r="B11" s="63"/>
      <c r="C11" s="63"/>
      <c r="D11" s="63"/>
      <c r="E11" s="63"/>
      <c r="F11" s="63"/>
      <c r="G11" s="63"/>
      <c r="H11" s="63"/>
      <c r="I11" s="63"/>
      <c r="J11" s="65"/>
      <c r="K11" s="65"/>
      <c r="L11" s="65"/>
      <c r="M11" s="65"/>
      <c r="N11" s="65"/>
      <c r="O11" s="65"/>
      <c r="P11" s="65"/>
      <c r="Q11" s="65"/>
      <c r="R11" s="65"/>
      <c r="S11" s="69"/>
      <c r="T11" s="69"/>
      <c r="U11" s="82"/>
      <c r="V11" s="82"/>
      <c r="W11" s="68"/>
      <c r="X11" s="68"/>
      <c r="Y11" s="68"/>
      <c r="Z11" s="68"/>
      <c r="AA11" s="81"/>
      <c r="AB11" s="81"/>
      <c r="AC11" s="82"/>
      <c r="AD11" s="82"/>
      <c r="AE11" s="68"/>
      <c r="AF11" s="68"/>
      <c r="AG11" s="68"/>
      <c r="AH11" s="68"/>
      <c r="AI11" s="81"/>
      <c r="AJ11" s="81"/>
      <c r="AK11" s="82"/>
      <c r="AL11" s="82"/>
      <c r="AM11" s="68"/>
      <c r="AN11" s="68"/>
      <c r="AO11" s="68"/>
      <c r="AP11" s="68"/>
      <c r="AQ11" s="83"/>
      <c r="AR11" s="83"/>
      <c r="AS11" s="85"/>
      <c r="AT11" s="85"/>
      <c r="AU11" s="85"/>
      <c r="AV11" s="85"/>
      <c r="AW11" s="85"/>
      <c r="AX11" s="85"/>
      <c r="AY11" s="85"/>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CR11" s="1"/>
      <c r="CS11" s="1"/>
      <c r="CT11" s="1"/>
      <c r="CU11" s="1"/>
    </row>
    <row r="12" spans="2:102" ht="8.5" customHeight="1" thickBot="1">
      <c r="B12" s="87" t="s">
        <v>0</v>
      </c>
      <c r="C12" s="87"/>
      <c r="D12" s="87"/>
      <c r="E12" s="87"/>
      <c r="F12" s="87"/>
      <c r="G12" s="87"/>
      <c r="H12" s="87"/>
      <c r="I12" s="87"/>
      <c r="J12" s="88" t="s">
        <v>152</v>
      </c>
      <c r="K12" s="89"/>
      <c r="L12" s="89"/>
      <c r="M12" s="89"/>
      <c r="N12" s="89"/>
      <c r="O12" s="89"/>
      <c r="P12" s="89"/>
      <c r="Q12" s="89"/>
      <c r="R12" s="89"/>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5"/>
      <c r="AT12" s="85"/>
      <c r="AU12" s="85"/>
      <c r="AV12" s="85"/>
      <c r="AW12" s="85"/>
      <c r="AX12" s="85"/>
      <c r="AY12" s="85"/>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CR12" s="3" t="s">
        <v>162</v>
      </c>
      <c r="CS12" s="1"/>
      <c r="CT12" s="1"/>
      <c r="CU12" s="1"/>
    </row>
    <row r="13" spans="2:102" ht="8.5" customHeight="1" thickBot="1">
      <c r="B13" s="87"/>
      <c r="C13" s="87"/>
      <c r="D13" s="87"/>
      <c r="E13" s="87"/>
      <c r="F13" s="87"/>
      <c r="G13" s="87"/>
      <c r="H13" s="87"/>
      <c r="I13" s="87"/>
      <c r="J13" s="89"/>
      <c r="K13" s="89"/>
      <c r="L13" s="89"/>
      <c r="M13" s="89"/>
      <c r="N13" s="89"/>
      <c r="O13" s="89"/>
      <c r="P13" s="89"/>
      <c r="Q13" s="89"/>
      <c r="R13" s="89"/>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5"/>
      <c r="AT13" s="85"/>
      <c r="AU13" s="85"/>
      <c r="AV13" s="85"/>
      <c r="AW13" s="85"/>
      <c r="AX13" s="85"/>
      <c r="AY13" s="85"/>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CR13" s="1">
        <v>3</v>
      </c>
      <c r="CS13" s="1"/>
      <c r="CT13" s="1"/>
      <c r="CU13" s="1"/>
    </row>
    <row r="14" spans="2:102" ht="8.5" customHeight="1" thickBot="1">
      <c r="B14" s="87"/>
      <c r="C14" s="87"/>
      <c r="D14" s="87"/>
      <c r="E14" s="87"/>
      <c r="F14" s="87"/>
      <c r="G14" s="87"/>
      <c r="H14" s="87"/>
      <c r="I14" s="87"/>
      <c r="J14" s="89"/>
      <c r="K14" s="89"/>
      <c r="L14" s="89"/>
      <c r="M14" s="89"/>
      <c r="N14" s="89"/>
      <c r="O14" s="89"/>
      <c r="P14" s="89"/>
      <c r="Q14" s="89"/>
      <c r="R14" s="89"/>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5"/>
      <c r="AT14" s="85"/>
      <c r="AU14" s="85"/>
      <c r="AV14" s="85"/>
      <c r="AW14" s="85"/>
      <c r="AX14" s="85"/>
      <c r="AY14" s="85"/>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CR14" s="3"/>
      <c r="CS14" s="1"/>
      <c r="CT14" s="1"/>
      <c r="CU14" s="1"/>
    </row>
    <row r="15" spans="2:102" ht="8.5" customHeight="1">
      <c r="B15" s="4"/>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W15" s="2"/>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R15" s="1"/>
      <c r="CS15" s="1"/>
      <c r="CT15" s="1"/>
      <c r="CU15" s="1"/>
    </row>
    <row r="16" spans="2:102" ht="8.5" customHeight="1">
      <c r="B16" s="78" t="s">
        <v>16</v>
      </c>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5"/>
      <c r="AJ16" s="73" t="s">
        <v>17</v>
      </c>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6"/>
      <c r="BT16" s="6"/>
      <c r="BU16" s="6"/>
      <c r="BV16" s="6"/>
      <c r="BW16" s="6"/>
      <c r="BX16" s="6"/>
      <c r="BY16" s="6"/>
      <c r="BZ16" s="6"/>
      <c r="CA16" s="6"/>
      <c r="CB16" s="6"/>
      <c r="CC16" s="6"/>
      <c r="CD16" s="6"/>
      <c r="CE16" s="6"/>
      <c r="CF16" s="6"/>
      <c r="CG16" s="6"/>
      <c r="CH16" s="6"/>
      <c r="CI16" s="6"/>
      <c r="CJ16" s="6"/>
      <c r="CK16" s="6"/>
      <c r="CL16" s="6"/>
      <c r="CM16" s="6"/>
      <c r="CN16" s="6"/>
      <c r="CO16" s="6"/>
      <c r="CP16" s="6"/>
      <c r="CR16" s="90"/>
      <c r="CS16" s="90"/>
      <c r="CT16" s="90"/>
      <c r="CU16" s="90"/>
      <c r="CV16" s="90"/>
      <c r="CW16" s="90"/>
      <c r="CX16" s="90"/>
    </row>
    <row r="17" spans="2:102" ht="8.5" customHeight="1" thickBot="1">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5"/>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6"/>
      <c r="BT17" s="6"/>
      <c r="BU17" s="6"/>
      <c r="BV17" s="6"/>
      <c r="BW17" s="6"/>
      <c r="BX17" s="6"/>
      <c r="BY17" s="6"/>
      <c r="BZ17" s="6"/>
      <c r="CA17" s="6"/>
      <c r="CB17" s="6"/>
      <c r="CC17" s="6"/>
      <c r="CD17" s="6"/>
      <c r="CE17" s="6"/>
      <c r="CF17" s="6"/>
      <c r="CG17" s="6"/>
      <c r="CH17" s="6"/>
      <c r="CI17" s="6"/>
      <c r="CJ17" s="6"/>
      <c r="CK17" s="6"/>
      <c r="CL17" s="6"/>
      <c r="CM17" s="6"/>
      <c r="CN17" s="6"/>
      <c r="CO17" s="6"/>
      <c r="CP17" s="6"/>
      <c r="CR17" s="90"/>
      <c r="CS17" s="90"/>
      <c r="CT17" s="90"/>
      <c r="CU17" s="90"/>
      <c r="CV17" s="90"/>
      <c r="CW17" s="90"/>
      <c r="CX17" s="90"/>
    </row>
    <row r="18" spans="2:102" ht="8.5" customHeight="1">
      <c r="B18" s="70" t="s">
        <v>18</v>
      </c>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5"/>
      <c r="AJ18" s="7"/>
      <c r="AK18" s="8"/>
      <c r="AL18" s="8"/>
      <c r="AM18" s="9"/>
      <c r="AN18" s="9"/>
      <c r="AO18" s="9"/>
      <c r="AP18" s="9"/>
      <c r="AQ18" s="9"/>
      <c r="AR18" s="9"/>
      <c r="AS18" s="9"/>
      <c r="AT18" s="9"/>
      <c r="AU18" s="10"/>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2"/>
      <c r="CP18" s="6"/>
      <c r="CR18" s="90"/>
      <c r="CS18" s="90"/>
      <c r="CT18" s="90"/>
      <c r="CU18" s="90"/>
      <c r="CV18" s="90"/>
      <c r="CW18" s="90"/>
      <c r="CX18" s="90"/>
    </row>
    <row r="19" spans="2:102" ht="8.5" customHeight="1">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5"/>
      <c r="AJ19" s="13"/>
      <c r="AK19" s="91" t="s">
        <v>19</v>
      </c>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c r="CL19" s="91"/>
      <c r="CM19" s="91"/>
      <c r="CN19" s="91"/>
      <c r="CO19" s="14"/>
      <c r="CP19" s="92" t="s">
        <v>20</v>
      </c>
      <c r="CR19" s="90"/>
      <c r="CS19" s="90"/>
      <c r="CT19" s="90"/>
      <c r="CU19" s="90"/>
      <c r="CV19" s="90"/>
      <c r="CW19" s="90"/>
      <c r="CX19" s="90"/>
    </row>
    <row r="20" spans="2:102" ht="8.5" customHeight="1">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5"/>
      <c r="AJ20" s="13"/>
      <c r="AK20" s="91" t="s">
        <v>21</v>
      </c>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c r="CL20" s="91"/>
      <c r="CM20" s="91"/>
      <c r="CN20" s="91"/>
      <c r="CO20" s="14"/>
      <c r="CP20" s="92"/>
      <c r="CR20" s="49" t="s">
        <v>22</v>
      </c>
      <c r="CS20" s="49"/>
      <c r="CT20" s="49"/>
      <c r="CU20" s="49"/>
      <c r="CV20" s="49"/>
      <c r="CW20" s="49"/>
      <c r="CX20" s="49"/>
    </row>
    <row r="21" spans="2:102" ht="8.5" customHeight="1">
      <c r="B21" s="70" t="s">
        <v>23</v>
      </c>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5"/>
      <c r="AJ21" s="13"/>
      <c r="AK21" s="91" t="s">
        <v>24</v>
      </c>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91"/>
      <c r="CO21" s="14"/>
      <c r="CP21" s="92"/>
      <c r="CR21" s="49"/>
      <c r="CS21" s="49"/>
      <c r="CT21" s="49"/>
      <c r="CU21" s="49"/>
      <c r="CV21" s="49"/>
      <c r="CW21" s="49"/>
      <c r="CX21" s="49"/>
    </row>
    <row r="22" spans="2:102" ht="8.5" customHeight="1">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5"/>
      <c r="AJ22" s="13"/>
      <c r="AK22" s="93" t="s">
        <v>25</v>
      </c>
      <c r="AL22" s="93"/>
      <c r="AM22" s="93"/>
      <c r="AN22" s="93"/>
      <c r="AO22" s="93"/>
      <c r="AP22" s="93"/>
      <c r="AQ22" s="93"/>
      <c r="AR22" s="93"/>
      <c r="AS22" s="93"/>
      <c r="AT22" s="93"/>
      <c r="AU22" s="93"/>
      <c r="AV22" s="93"/>
      <c r="AW22" s="93"/>
      <c r="AX22" s="93"/>
      <c r="AY22" s="93"/>
      <c r="AZ22" s="93"/>
      <c r="BA22" s="93"/>
      <c r="BB22" s="94" t="s">
        <v>26</v>
      </c>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t="s">
        <v>27</v>
      </c>
      <c r="CA22" s="94"/>
      <c r="CB22" s="94"/>
      <c r="CC22" s="94"/>
      <c r="CD22" s="94"/>
      <c r="CE22" s="94"/>
      <c r="CF22" s="94"/>
      <c r="CG22" s="94"/>
      <c r="CH22" s="94"/>
      <c r="CI22" s="94"/>
      <c r="CJ22" s="94"/>
      <c r="CK22" s="94"/>
      <c r="CL22" s="94"/>
      <c r="CM22" s="94"/>
      <c r="CN22" s="94"/>
      <c r="CO22" s="14"/>
      <c r="CP22" s="92"/>
      <c r="CR22" s="90"/>
      <c r="CS22" s="90"/>
      <c r="CT22" s="90"/>
      <c r="CU22" s="90"/>
      <c r="CV22" s="90"/>
      <c r="CW22" s="90"/>
      <c r="CX22" s="90"/>
    </row>
    <row r="23" spans="2:102" ht="8.5" customHeight="1">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5"/>
      <c r="AJ23" s="13"/>
      <c r="AK23" s="93"/>
      <c r="AL23" s="93"/>
      <c r="AM23" s="93"/>
      <c r="AN23" s="93"/>
      <c r="AO23" s="93"/>
      <c r="AP23" s="93"/>
      <c r="AQ23" s="93"/>
      <c r="AR23" s="93"/>
      <c r="AS23" s="93"/>
      <c r="AT23" s="93"/>
      <c r="AU23" s="93"/>
      <c r="AV23" s="93"/>
      <c r="AW23" s="93"/>
      <c r="AX23" s="93"/>
      <c r="AY23" s="93"/>
      <c r="AZ23" s="93"/>
      <c r="BA23" s="93"/>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14"/>
      <c r="CP23" s="92"/>
      <c r="CR23" s="90"/>
      <c r="CS23" s="90"/>
      <c r="CT23" s="90"/>
      <c r="CU23" s="90"/>
      <c r="CV23" s="90"/>
      <c r="CW23" s="90"/>
      <c r="CX23" s="90"/>
    </row>
    <row r="24" spans="2:102" ht="8.5" customHeight="1">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5"/>
      <c r="AJ24" s="13"/>
      <c r="AK24" s="93"/>
      <c r="AL24" s="93"/>
      <c r="AM24" s="93"/>
      <c r="AN24" s="93"/>
      <c r="AO24" s="93"/>
      <c r="AP24" s="93"/>
      <c r="AQ24" s="93"/>
      <c r="AR24" s="93"/>
      <c r="AS24" s="93"/>
      <c r="AT24" s="93"/>
      <c r="AU24" s="93"/>
      <c r="AV24" s="93"/>
      <c r="AW24" s="93"/>
      <c r="AX24" s="93"/>
      <c r="AY24" s="93"/>
      <c r="AZ24" s="93"/>
      <c r="BA24" s="93"/>
      <c r="BB24" s="80"/>
      <c r="BC24" s="80"/>
      <c r="BD24" s="75"/>
      <c r="BE24" s="75"/>
      <c r="BF24" s="75"/>
      <c r="BG24" s="75"/>
      <c r="BH24" s="79"/>
      <c r="BI24" s="79"/>
      <c r="BJ24" s="80"/>
      <c r="BK24" s="80"/>
      <c r="BL24" s="75"/>
      <c r="BM24" s="75"/>
      <c r="BN24" s="75"/>
      <c r="BO24" s="75"/>
      <c r="BP24" s="76"/>
      <c r="BQ24" s="76"/>
      <c r="BR24" s="77"/>
      <c r="BS24" s="77"/>
      <c r="BT24" s="75"/>
      <c r="BU24" s="75"/>
      <c r="BV24" s="75"/>
      <c r="BW24" s="75"/>
      <c r="BX24" s="79"/>
      <c r="BY24" s="79"/>
      <c r="BZ24" s="101" t="str">
        <f>IF(CR13=1,"明治",IF(CR13=2,"大正",IF(CR13=3,"昭和",IF(CR13=4,"平成",""))))</f>
        <v>昭和</v>
      </c>
      <c r="CA24" s="101"/>
      <c r="CB24" s="101"/>
      <c r="CC24" s="98"/>
      <c r="CD24" s="98"/>
      <c r="CE24" s="98"/>
      <c r="CF24" s="100" t="s">
        <v>28</v>
      </c>
      <c r="CG24" s="98"/>
      <c r="CH24" s="98"/>
      <c r="CI24" s="98"/>
      <c r="CJ24" s="100" t="s">
        <v>29</v>
      </c>
      <c r="CK24" s="98"/>
      <c r="CL24" s="98"/>
      <c r="CM24" s="98"/>
      <c r="CN24" s="99" t="s">
        <v>30</v>
      </c>
      <c r="CO24" s="14"/>
      <c r="CP24" s="92"/>
      <c r="CR24" s="49" t="s">
        <v>31</v>
      </c>
      <c r="CS24" s="49"/>
      <c r="CT24" s="49"/>
      <c r="CU24" s="49"/>
      <c r="CV24" s="49"/>
      <c r="CW24" s="49"/>
      <c r="CX24" s="49"/>
    </row>
    <row r="25" spans="2:102" ht="8.5" customHeight="1">
      <c r="B25" s="70" t="s">
        <v>32</v>
      </c>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5"/>
      <c r="AJ25" s="13"/>
      <c r="AK25" s="93"/>
      <c r="AL25" s="93"/>
      <c r="AM25" s="93"/>
      <c r="AN25" s="93"/>
      <c r="AO25" s="93"/>
      <c r="AP25" s="93"/>
      <c r="AQ25" s="93"/>
      <c r="AR25" s="93"/>
      <c r="AS25" s="93"/>
      <c r="AT25" s="93"/>
      <c r="AU25" s="93"/>
      <c r="AV25" s="93"/>
      <c r="AW25" s="93"/>
      <c r="AX25" s="93"/>
      <c r="AY25" s="93"/>
      <c r="AZ25" s="93"/>
      <c r="BA25" s="93"/>
      <c r="BB25" s="71"/>
      <c r="BC25" s="71"/>
      <c r="BD25" s="72"/>
      <c r="BE25" s="72"/>
      <c r="BF25" s="72"/>
      <c r="BG25" s="72"/>
      <c r="BH25" s="74"/>
      <c r="BI25" s="74"/>
      <c r="BJ25" s="71"/>
      <c r="BK25" s="71"/>
      <c r="BL25" s="72"/>
      <c r="BM25" s="72"/>
      <c r="BN25" s="72"/>
      <c r="BO25" s="72"/>
      <c r="BP25" s="74"/>
      <c r="BQ25" s="74"/>
      <c r="BR25" s="71"/>
      <c r="BS25" s="71"/>
      <c r="BT25" s="72"/>
      <c r="BU25" s="72"/>
      <c r="BV25" s="72"/>
      <c r="BW25" s="72"/>
      <c r="BX25" s="74"/>
      <c r="BY25" s="74"/>
      <c r="BZ25" s="101"/>
      <c r="CA25" s="101"/>
      <c r="CB25" s="101"/>
      <c r="CC25" s="98"/>
      <c r="CD25" s="98"/>
      <c r="CE25" s="98"/>
      <c r="CF25" s="100" t="b">
        <v>0</v>
      </c>
      <c r="CG25" s="98"/>
      <c r="CH25" s="98"/>
      <c r="CI25" s="98"/>
      <c r="CJ25" s="100"/>
      <c r="CK25" s="98"/>
      <c r="CL25" s="98"/>
      <c r="CM25" s="98"/>
      <c r="CN25" s="99"/>
      <c r="CO25" s="14"/>
      <c r="CP25" s="92"/>
      <c r="CR25" s="49"/>
      <c r="CS25" s="49"/>
      <c r="CT25" s="49"/>
      <c r="CU25" s="49"/>
      <c r="CV25" s="49"/>
      <c r="CW25" s="49"/>
      <c r="CX25" s="49"/>
    </row>
    <row r="26" spans="2:102" ht="8.5" customHeight="1">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5"/>
      <c r="AJ26" s="13"/>
      <c r="AK26" s="93"/>
      <c r="AL26" s="93"/>
      <c r="AM26" s="93"/>
      <c r="AN26" s="93"/>
      <c r="AO26" s="93"/>
      <c r="AP26" s="93"/>
      <c r="AQ26" s="93"/>
      <c r="AR26" s="93"/>
      <c r="AS26" s="93"/>
      <c r="AT26" s="93"/>
      <c r="AU26" s="93"/>
      <c r="AV26" s="93"/>
      <c r="AW26" s="93"/>
      <c r="AX26" s="93"/>
      <c r="AY26" s="93"/>
      <c r="AZ26" s="93"/>
      <c r="BA26" s="93"/>
      <c r="BB26" s="71"/>
      <c r="BC26" s="71"/>
      <c r="BD26" s="72"/>
      <c r="BE26" s="72"/>
      <c r="BF26" s="72"/>
      <c r="BG26" s="72"/>
      <c r="BH26" s="74"/>
      <c r="BI26" s="74"/>
      <c r="BJ26" s="71"/>
      <c r="BK26" s="71"/>
      <c r="BL26" s="72"/>
      <c r="BM26" s="72"/>
      <c r="BN26" s="72"/>
      <c r="BO26" s="72"/>
      <c r="BP26" s="74"/>
      <c r="BQ26" s="74"/>
      <c r="BR26" s="71"/>
      <c r="BS26" s="71"/>
      <c r="BT26" s="72"/>
      <c r="BU26" s="72"/>
      <c r="BV26" s="72"/>
      <c r="BW26" s="72"/>
      <c r="BX26" s="74"/>
      <c r="BY26" s="74"/>
      <c r="BZ26" s="101"/>
      <c r="CA26" s="101"/>
      <c r="CB26" s="101"/>
      <c r="CC26" s="98"/>
      <c r="CD26" s="98"/>
      <c r="CE26" s="98"/>
      <c r="CF26" s="100"/>
      <c r="CG26" s="98"/>
      <c r="CH26" s="98"/>
      <c r="CI26" s="98"/>
      <c r="CJ26" s="100"/>
      <c r="CK26" s="98"/>
      <c r="CL26" s="98"/>
      <c r="CM26" s="98"/>
      <c r="CN26" s="99"/>
      <c r="CO26" s="14"/>
      <c r="CP26" s="92"/>
      <c r="CR26" s="97" t="s">
        <v>27</v>
      </c>
      <c r="CS26" s="97"/>
      <c r="CT26" s="95" t="str">
        <f>IF(AND(CC24&lt;&gt;"",CG24&lt;&gt;"",CK24&lt;&gt;""),IF(BZ24="明治",DATE(CC24+1867,CG24,CK24),IF(BZ24="大正",DATE(CC24+1911,CG24,CK24),IF(BZ24="昭和",DATE(CC24+1925,CG24,CK24),IF(BZ24="平成",DATE(CC24+1989,CG24,CK24),"")))),"")</f>
        <v/>
      </c>
      <c r="CU26" s="5"/>
    </row>
    <row r="27" spans="2:102" ht="8.5" customHeight="1">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5"/>
      <c r="AJ27" s="13"/>
      <c r="AK27" s="96"/>
      <c r="AL27" s="96"/>
      <c r="AM27" s="96"/>
      <c r="AN27" s="96"/>
      <c r="AO27" s="96"/>
      <c r="AP27" s="96"/>
      <c r="AQ27" s="96"/>
      <c r="AR27" s="96"/>
      <c r="AS27" s="96"/>
      <c r="AT27" s="96"/>
      <c r="AU27" s="96"/>
      <c r="AV27" s="96"/>
      <c r="AW27" s="96"/>
      <c r="AX27" s="96"/>
      <c r="AY27" s="96"/>
      <c r="AZ27" s="96"/>
      <c r="BA27" s="96"/>
      <c r="BB27" s="94" t="s">
        <v>33</v>
      </c>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t="s">
        <v>34</v>
      </c>
      <c r="CA27" s="94"/>
      <c r="CB27" s="94"/>
      <c r="CC27" s="94"/>
      <c r="CD27" s="94"/>
      <c r="CE27" s="94"/>
      <c r="CF27" s="94" t="s">
        <v>35</v>
      </c>
      <c r="CG27" s="94"/>
      <c r="CH27" s="94"/>
      <c r="CI27" s="94"/>
      <c r="CJ27" s="94"/>
      <c r="CK27" s="94"/>
      <c r="CL27" s="94"/>
      <c r="CM27" s="94"/>
      <c r="CN27" s="94"/>
      <c r="CO27" s="14"/>
      <c r="CP27" s="92"/>
      <c r="CR27" s="97"/>
      <c r="CS27" s="97"/>
      <c r="CT27" s="95"/>
      <c r="CU27" s="1"/>
    </row>
    <row r="28" spans="2:102" ht="8.5" customHeight="1">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5"/>
      <c r="AJ28" s="13"/>
      <c r="AK28" s="96"/>
      <c r="AL28" s="96"/>
      <c r="AM28" s="96"/>
      <c r="AN28" s="96"/>
      <c r="AO28" s="96"/>
      <c r="AP28" s="96"/>
      <c r="AQ28" s="96"/>
      <c r="AR28" s="96"/>
      <c r="AS28" s="96"/>
      <c r="AT28" s="96"/>
      <c r="AU28" s="96"/>
      <c r="AV28" s="96"/>
      <c r="AW28" s="96"/>
      <c r="AX28" s="96"/>
      <c r="AY28" s="96"/>
      <c r="AZ28" s="96"/>
      <c r="BA28" s="96"/>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14"/>
      <c r="CP28" s="92"/>
      <c r="CR28" s="97" t="s">
        <v>176</v>
      </c>
      <c r="CS28" s="97"/>
      <c r="CT28" s="95">
        <v>18994</v>
      </c>
      <c r="CU28" s="1"/>
    </row>
    <row r="29" spans="2:102" ht="8.5" customHeight="1">
      <c r="B29" s="70" t="s">
        <v>36</v>
      </c>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5"/>
      <c r="AJ29" s="13"/>
      <c r="AK29" s="96"/>
      <c r="AL29" s="96"/>
      <c r="AM29" s="96"/>
      <c r="AN29" s="96"/>
      <c r="AO29" s="96"/>
      <c r="AP29" s="96"/>
      <c r="AQ29" s="96"/>
      <c r="AR29" s="96"/>
      <c r="AS29" s="96"/>
      <c r="AT29" s="96"/>
      <c r="AU29" s="96"/>
      <c r="AV29" s="96"/>
      <c r="AW29" s="96"/>
      <c r="AX29" s="96"/>
      <c r="AY29" s="96"/>
      <c r="AZ29" s="96"/>
      <c r="BA29" s="96"/>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14"/>
      <c r="CP29" s="92"/>
      <c r="CR29" s="97"/>
      <c r="CS29" s="97"/>
      <c r="CT29" s="95"/>
      <c r="CU29" s="1"/>
    </row>
    <row r="30" spans="2:102" ht="8.5" customHeight="1">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5"/>
      <c r="AJ30" s="13"/>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6"/>
      <c r="CC30" s="96"/>
      <c r="CD30" s="96"/>
      <c r="CE30" s="96"/>
      <c r="CF30" s="96"/>
      <c r="CG30" s="96"/>
      <c r="CH30" s="96"/>
      <c r="CI30" s="96"/>
      <c r="CJ30" s="96"/>
      <c r="CK30" s="96"/>
      <c r="CL30" s="96"/>
      <c r="CM30" s="96"/>
      <c r="CN30" s="96"/>
      <c r="CO30" s="14"/>
      <c r="CP30" s="92"/>
      <c r="CR30" s="15"/>
      <c r="CS30" s="1"/>
      <c r="CT30" s="16"/>
      <c r="CU30" s="1"/>
    </row>
    <row r="31" spans="2:102" ht="8.5" customHeight="1">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5"/>
      <c r="AJ31" s="13"/>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BY31" s="96"/>
      <c r="BZ31" s="96"/>
      <c r="CA31" s="96"/>
      <c r="CB31" s="96"/>
      <c r="CC31" s="96"/>
      <c r="CD31" s="96"/>
      <c r="CE31" s="96"/>
      <c r="CF31" s="96"/>
      <c r="CG31" s="96"/>
      <c r="CH31" s="96"/>
      <c r="CI31" s="96"/>
      <c r="CJ31" s="96"/>
      <c r="CK31" s="96"/>
      <c r="CL31" s="96"/>
      <c r="CM31" s="96"/>
      <c r="CN31" s="96"/>
      <c r="CO31" s="14"/>
      <c r="CP31" s="92"/>
      <c r="CR31" s="46"/>
      <c r="CS31" s="46"/>
      <c r="CT31" s="46"/>
      <c r="CU31" s="46"/>
      <c r="CV31" s="46"/>
      <c r="CW31" s="46"/>
    </row>
    <row r="32" spans="2:102" ht="8.5" customHeight="1">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5"/>
      <c r="AJ32" s="13"/>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6"/>
      <c r="BY32" s="96"/>
      <c r="BZ32" s="96"/>
      <c r="CA32" s="96"/>
      <c r="CB32" s="96"/>
      <c r="CC32" s="96"/>
      <c r="CD32" s="96"/>
      <c r="CE32" s="96"/>
      <c r="CF32" s="96"/>
      <c r="CG32" s="96"/>
      <c r="CH32" s="96"/>
      <c r="CI32" s="96"/>
      <c r="CJ32" s="96"/>
      <c r="CK32" s="96"/>
      <c r="CL32" s="96"/>
      <c r="CM32" s="96"/>
      <c r="CN32" s="96"/>
      <c r="CO32" s="14"/>
      <c r="CP32" s="92"/>
      <c r="CR32" s="46"/>
      <c r="CS32" s="46"/>
      <c r="CT32" s="46"/>
      <c r="CU32" s="46"/>
      <c r="CV32" s="46"/>
      <c r="CW32" s="46"/>
    </row>
    <row r="33" spans="2:101" ht="8.5" customHeight="1">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5"/>
      <c r="AJ33" s="13"/>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c r="BY33" s="96"/>
      <c r="BZ33" s="96"/>
      <c r="CA33" s="96"/>
      <c r="CB33" s="96"/>
      <c r="CC33" s="96"/>
      <c r="CD33" s="96"/>
      <c r="CE33" s="96"/>
      <c r="CF33" s="96"/>
      <c r="CG33" s="96"/>
      <c r="CH33" s="96"/>
      <c r="CI33" s="96"/>
      <c r="CJ33" s="96"/>
      <c r="CK33" s="96"/>
      <c r="CL33" s="96"/>
      <c r="CM33" s="96"/>
      <c r="CN33" s="96"/>
      <c r="CO33" s="14"/>
      <c r="CP33" s="92"/>
      <c r="CR33" s="46"/>
      <c r="CS33" s="46"/>
      <c r="CT33" s="46"/>
      <c r="CU33" s="46"/>
      <c r="CV33" s="46"/>
      <c r="CW33" s="46"/>
    </row>
    <row r="34" spans="2:101" ht="8.5" customHeight="1">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17"/>
      <c r="AJ34" s="5"/>
      <c r="AK34" s="107" t="s">
        <v>158</v>
      </c>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14"/>
      <c r="CP34" s="92"/>
      <c r="CR34" s="46"/>
      <c r="CS34" s="46"/>
      <c r="CT34" s="46"/>
      <c r="CU34" s="46"/>
      <c r="CV34" s="46"/>
      <c r="CW34" s="46"/>
    </row>
    <row r="35" spans="2:101" ht="8.5" customHeight="1">
      <c r="B35" s="73" t="s">
        <v>160</v>
      </c>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17"/>
      <c r="AJ35" s="2"/>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14"/>
      <c r="CP35" s="92"/>
      <c r="CR35" s="46" t="s">
        <v>161</v>
      </c>
      <c r="CS35" s="46"/>
      <c r="CT35" s="46"/>
      <c r="CU35" s="46"/>
      <c r="CV35" s="46"/>
      <c r="CW35" s="46"/>
    </row>
    <row r="36" spans="2:101" ht="8.5" customHeight="1" thickBot="1">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18"/>
      <c r="AJ36" s="2"/>
      <c r="AK36" s="97" t="s">
        <v>5</v>
      </c>
      <c r="AL36" s="97"/>
      <c r="AM36" s="97"/>
      <c r="AN36" s="97"/>
      <c r="AO36" s="97"/>
      <c r="AP36" s="97"/>
      <c r="AQ36" s="97"/>
      <c r="AR36" s="97"/>
      <c r="AS36" s="97"/>
      <c r="AT36" s="97" t="s">
        <v>37</v>
      </c>
      <c r="AU36" s="97"/>
      <c r="AV36" s="97"/>
      <c r="AW36" s="97"/>
      <c r="AX36" s="97"/>
      <c r="AY36" s="97"/>
      <c r="AZ36" s="97"/>
      <c r="BA36" s="97"/>
      <c r="BB36" s="97"/>
      <c r="BC36" s="97"/>
      <c r="BD36" s="97"/>
      <c r="BE36" s="97" t="s">
        <v>38</v>
      </c>
      <c r="BF36" s="97"/>
      <c r="BG36" s="97"/>
      <c r="BH36" s="97"/>
      <c r="BI36" s="97"/>
      <c r="BJ36" s="97"/>
      <c r="BK36" s="97"/>
      <c r="BL36" s="97"/>
      <c r="BM36" s="97"/>
      <c r="BN36" s="97"/>
      <c r="BO36" s="97"/>
      <c r="BP36" s="2"/>
      <c r="BQ36" s="5"/>
      <c r="BR36" s="5"/>
      <c r="BS36" s="102" t="s">
        <v>39</v>
      </c>
      <c r="BT36" s="102"/>
      <c r="BU36" s="114"/>
      <c r="BV36" s="114"/>
      <c r="BW36" s="114"/>
      <c r="BX36" s="114"/>
      <c r="BY36" s="114"/>
      <c r="BZ36" s="114"/>
      <c r="CA36" s="114"/>
      <c r="CB36" s="114"/>
      <c r="CC36" s="114"/>
      <c r="CD36" s="114"/>
      <c r="CE36" s="114"/>
      <c r="CF36" s="114"/>
      <c r="CG36" s="114"/>
      <c r="CH36" s="114"/>
      <c r="CI36" s="114"/>
      <c r="CJ36" s="114"/>
      <c r="CK36" s="115" t="s">
        <v>2</v>
      </c>
      <c r="CL36" s="115"/>
      <c r="CM36" s="102" t="s">
        <v>40</v>
      </c>
      <c r="CN36" s="102"/>
      <c r="CO36" s="14"/>
      <c r="CP36" s="92"/>
      <c r="CR36" s="47" t="b">
        <f>IF(W51&gt;0,IF(W51&gt;9000000,IF(W51&gt;9500000,IF(W51&gt;10000000,IF(W51&gt;24000000,IF(W51&gt;24500000,IF(W51&gt;25000000,FALSE,FALSE),FALSE),FALSE),FALSE),FALSE),TRUE),FALSE)</f>
        <v>0</v>
      </c>
      <c r="CS36" s="47" t="b">
        <f>IF(W51&gt;0,IF(W51&gt;9000000,IF(W51&gt;9500000,IF(W51&gt;10000000,IF(W51&gt;24000000,IF(W51&gt;24500000,IF(W51&gt;25000000,FALSE,FALSE),FALSE),FALSE),FALSE),TRUE),FALSE),FALSE)</f>
        <v>0</v>
      </c>
      <c r="CT36" s="47" t="b">
        <f>IF(W51&gt;0,IF(W51&gt;9000000,IF(W51&gt;9500000,IF(W51&gt;10000000,IF(W51&gt;24000000,IF(W51&gt;24500000,IF(W51&gt;25000000,FALSE,FALSE),FALSE),FALSE),TRUE),FALSE),FALSE),FALSE)</f>
        <v>0</v>
      </c>
      <c r="CU36" s="46" t="b">
        <f>IF(W51&gt;0,IF(W51&gt;9000000,IF(W51&gt;9500000,IF(W51&gt;10000000,IF(W51&gt;24000000,IF(W51&gt;24500000,IF(W51&gt;25000000,FALSE,FALSE),FALSE),TRUE),FALSE),FALSE),FALSE),FALSE)</f>
        <v>0</v>
      </c>
      <c r="CV36" s="46" t="b">
        <f>IF(W51&gt;0,IF(W51&gt;9000000,IF(W51&gt;9500000,IF(W51&gt;10000000,IF(W51&gt;24000000,IF(W51&gt;24500000,IF(W51&gt;25000000,FALSE,FALSE),TRUE),FALSE),FALSE),FALSE),FALSE),FALSE)</f>
        <v>0</v>
      </c>
      <c r="CW36" s="46" t="b">
        <f>IF(W51&gt;0,IF(W51&gt;9000000,IF(W51&gt;9500000,IF(W51&gt;10000000,IF(W51&gt;24000000,IF(W51&gt;24500000,IF(W51&gt;25000000,FALSE,TRUE),FALSE),FALSE),FALSE),FALSE),FALSE),FALSE)</f>
        <v>0</v>
      </c>
    </row>
    <row r="37" spans="2:101" ht="8.5" customHeight="1" thickBot="1">
      <c r="B37" s="19"/>
      <c r="C37" s="103" t="s">
        <v>41</v>
      </c>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
      <c r="AE37" s="10"/>
      <c r="AF37" s="10"/>
      <c r="AG37" s="10"/>
      <c r="AH37" s="10"/>
      <c r="AI37" s="20"/>
      <c r="AJ37" s="2"/>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2"/>
      <c r="BQ37" s="5"/>
      <c r="BR37" s="5"/>
      <c r="BS37" s="102"/>
      <c r="BT37" s="102"/>
      <c r="BU37" s="114"/>
      <c r="BV37" s="114"/>
      <c r="BW37" s="114"/>
      <c r="BX37" s="114"/>
      <c r="BY37" s="114"/>
      <c r="BZ37" s="114"/>
      <c r="CA37" s="114"/>
      <c r="CB37" s="114"/>
      <c r="CC37" s="114"/>
      <c r="CD37" s="114"/>
      <c r="CE37" s="114"/>
      <c r="CF37" s="114"/>
      <c r="CG37" s="114"/>
      <c r="CH37" s="114"/>
      <c r="CI37" s="114"/>
      <c r="CJ37" s="114"/>
      <c r="CK37" s="115"/>
      <c r="CL37" s="115"/>
      <c r="CM37" s="102"/>
      <c r="CN37" s="102"/>
      <c r="CO37" s="14"/>
      <c r="CP37" s="92"/>
      <c r="CR37" s="46"/>
      <c r="CS37" s="46"/>
      <c r="CT37" s="46"/>
      <c r="CU37" s="46"/>
      <c r="CV37" s="46"/>
      <c r="CW37" s="46"/>
    </row>
    <row r="38" spans="2:101" ht="8.5" customHeight="1">
      <c r="B38" s="21"/>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5"/>
      <c r="AE38" s="2"/>
      <c r="AF38" s="5"/>
      <c r="AG38" s="2"/>
      <c r="AH38" s="2"/>
      <c r="AI38" s="20"/>
      <c r="AJ38" s="2"/>
      <c r="AK38" s="97" t="s">
        <v>42</v>
      </c>
      <c r="AL38" s="97"/>
      <c r="AM38" s="97" t="s">
        <v>43</v>
      </c>
      <c r="AN38" s="97"/>
      <c r="AO38" s="97"/>
      <c r="AP38" s="97"/>
      <c r="AQ38" s="97"/>
      <c r="AR38" s="97"/>
      <c r="AS38" s="97"/>
      <c r="AT38" s="104"/>
      <c r="AU38" s="104"/>
      <c r="AV38" s="104"/>
      <c r="AW38" s="104"/>
      <c r="AX38" s="104"/>
      <c r="AY38" s="104"/>
      <c r="AZ38" s="104"/>
      <c r="BA38" s="104"/>
      <c r="BB38" s="104"/>
      <c r="BC38" s="104"/>
      <c r="BD38" s="105" t="s">
        <v>44</v>
      </c>
      <c r="BE38" s="106" t="s">
        <v>45</v>
      </c>
      <c r="BF38" s="106"/>
      <c r="BG38" s="106"/>
      <c r="BH38" s="106"/>
      <c r="BI38" s="106"/>
      <c r="BJ38" s="106"/>
      <c r="BK38" s="106"/>
      <c r="BL38" s="106"/>
      <c r="BM38" s="106"/>
      <c r="BN38" s="106"/>
      <c r="BO38" s="110" t="s">
        <v>44</v>
      </c>
      <c r="BP38" s="2"/>
      <c r="BQ38" s="5"/>
      <c r="BR38" s="5"/>
      <c r="BS38" s="102"/>
      <c r="BT38" s="102"/>
      <c r="BU38" s="114"/>
      <c r="BV38" s="114"/>
      <c r="BW38" s="114"/>
      <c r="BX38" s="114"/>
      <c r="BY38" s="114"/>
      <c r="BZ38" s="114"/>
      <c r="CA38" s="114"/>
      <c r="CB38" s="114"/>
      <c r="CC38" s="114"/>
      <c r="CD38" s="114"/>
      <c r="CE38" s="114"/>
      <c r="CF38" s="114"/>
      <c r="CG38" s="114"/>
      <c r="CH38" s="114"/>
      <c r="CI38" s="114"/>
      <c r="CJ38" s="114"/>
      <c r="CK38" s="115"/>
      <c r="CL38" s="115"/>
      <c r="CM38" s="102"/>
      <c r="CN38" s="102"/>
      <c r="CO38" s="14"/>
      <c r="CP38" s="92"/>
      <c r="CR38" s="46" t="s">
        <v>159</v>
      </c>
      <c r="CS38" s="46"/>
      <c r="CT38" s="46"/>
      <c r="CU38" s="46"/>
      <c r="CV38" s="46"/>
      <c r="CW38" s="46"/>
    </row>
    <row r="39" spans="2:101" ht="8.5" customHeight="1">
      <c r="B39" s="21"/>
      <c r="C39" s="97" t="s">
        <v>5</v>
      </c>
      <c r="D39" s="97"/>
      <c r="E39" s="97"/>
      <c r="F39" s="97"/>
      <c r="G39" s="97"/>
      <c r="H39" s="97"/>
      <c r="I39" s="97"/>
      <c r="J39" s="97"/>
      <c r="K39" s="97"/>
      <c r="L39" s="97" t="s">
        <v>37</v>
      </c>
      <c r="M39" s="97"/>
      <c r="N39" s="97"/>
      <c r="O39" s="97"/>
      <c r="P39" s="97"/>
      <c r="Q39" s="97"/>
      <c r="R39" s="97"/>
      <c r="S39" s="97"/>
      <c r="T39" s="97"/>
      <c r="U39" s="97"/>
      <c r="V39" s="97"/>
      <c r="W39" s="97" t="s">
        <v>38</v>
      </c>
      <c r="X39" s="97"/>
      <c r="Y39" s="97"/>
      <c r="Z39" s="97"/>
      <c r="AA39" s="97"/>
      <c r="AB39" s="97"/>
      <c r="AC39" s="97"/>
      <c r="AD39" s="97"/>
      <c r="AE39" s="97"/>
      <c r="AF39" s="97"/>
      <c r="AG39" s="97"/>
      <c r="AH39" s="2"/>
      <c r="AI39" s="20"/>
      <c r="AJ39" s="2"/>
      <c r="AK39" s="97"/>
      <c r="AL39" s="97"/>
      <c r="AM39" s="97"/>
      <c r="AN39" s="97"/>
      <c r="AO39" s="97"/>
      <c r="AP39" s="97"/>
      <c r="AQ39" s="97"/>
      <c r="AR39" s="97"/>
      <c r="AS39" s="97"/>
      <c r="AT39" s="104"/>
      <c r="AU39" s="104"/>
      <c r="AV39" s="104"/>
      <c r="AW39" s="104"/>
      <c r="AX39" s="104"/>
      <c r="AY39" s="104"/>
      <c r="AZ39" s="104"/>
      <c r="BA39" s="104"/>
      <c r="BB39" s="104"/>
      <c r="BC39" s="104"/>
      <c r="BD39" s="105"/>
      <c r="BE39" s="113">
        <f>IF(AT38&gt;=8500000,AT38-1950000,IF(AT38&gt;=6600000,AT38*0.9-1100000,IF(AT38&gt;=3600000,ROUNDDOWN(AT38/4,-3)*3.2-440000,IF(AT38&gt;=1800000,ROUNDDOWN(AT38/4,-3)*2.8-80000,IF(AT38&gt;=1628000,ROUNDDOWN(AT38/4,-3)*2.4+100000,IF(AT38&gt;=1624000,1074000,IF(AT38&gt;=1622000,1072000,IF(AT38&gt;=1620000,1070000,IF(AT38&gt;=1619000,1069000,IF(AT38&gt;=551000,AT38-550000,0))))))))))</f>
        <v>0</v>
      </c>
      <c r="BF39" s="113"/>
      <c r="BG39" s="113"/>
      <c r="BH39" s="113"/>
      <c r="BI39" s="113"/>
      <c r="BJ39" s="113"/>
      <c r="BK39" s="113"/>
      <c r="BL39" s="113"/>
      <c r="BM39" s="113"/>
      <c r="BN39" s="113"/>
      <c r="BO39" s="110"/>
      <c r="BP39" s="2"/>
      <c r="BQ39" s="5"/>
      <c r="BR39" s="5"/>
      <c r="BS39" s="102"/>
      <c r="BT39" s="102"/>
      <c r="BU39" s="114"/>
      <c r="BV39" s="114"/>
      <c r="BW39" s="114"/>
      <c r="BX39" s="114"/>
      <c r="BY39" s="114"/>
      <c r="BZ39" s="114"/>
      <c r="CA39" s="114"/>
      <c r="CB39" s="114"/>
      <c r="CC39" s="114"/>
      <c r="CD39" s="114"/>
      <c r="CE39" s="114"/>
      <c r="CF39" s="114"/>
      <c r="CG39" s="114"/>
      <c r="CH39" s="114"/>
      <c r="CI39" s="114"/>
      <c r="CJ39" s="114"/>
      <c r="CK39" s="115"/>
      <c r="CL39" s="115"/>
      <c r="CM39" s="102"/>
      <c r="CN39" s="102"/>
      <c r="CO39" s="14"/>
      <c r="CP39" s="92"/>
      <c r="CR39" s="47" t="b">
        <v>0</v>
      </c>
      <c r="CS39" s="47" t="b">
        <f>IF(BF48&gt;=0,IF(BF48&gt;1330000,"範囲外",IF(BF48&gt;950000,FALSE,IF(BF48&gt;480000,FALSE,IF(CT26&lt;CT28,FALSE,TRUE)))),FALSE)</f>
        <v>1</v>
      </c>
      <c r="CT39" s="47" t="b">
        <f>IF(BF48&gt;=0,IF(BF48&gt;1330000,"範囲外",IF(BF48&gt;950000,FALSE,IF(BF48&gt;480000,TRUE,IF(CT26&lt;CT28,FALSE,FALSE)))),FALSE)</f>
        <v>0</v>
      </c>
      <c r="CU39" s="47" t="b">
        <f>IF(BF48&gt;=0,IF(BF48&gt;1330000,"範囲外",IF(BF48&gt;950000,TRUE,IF(BF48&gt;480000,FALSE,IF(CT26&lt;CT28,FALSE,FALSE)))),FALSE)</f>
        <v>0</v>
      </c>
      <c r="CV39" s="47"/>
      <c r="CW39" s="46"/>
    </row>
    <row r="40" spans="2:101" ht="8.5" customHeight="1">
      <c r="B40" s="21"/>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2"/>
      <c r="AI40" s="20"/>
      <c r="AJ40" s="2"/>
      <c r="AK40" s="97"/>
      <c r="AL40" s="97"/>
      <c r="AM40" s="97"/>
      <c r="AN40" s="97"/>
      <c r="AO40" s="97"/>
      <c r="AP40" s="97"/>
      <c r="AQ40" s="97"/>
      <c r="AR40" s="97"/>
      <c r="AS40" s="97"/>
      <c r="AT40" s="104"/>
      <c r="AU40" s="104"/>
      <c r="AV40" s="104"/>
      <c r="AW40" s="104"/>
      <c r="AX40" s="104"/>
      <c r="AY40" s="104"/>
      <c r="AZ40" s="104"/>
      <c r="BA40" s="104"/>
      <c r="BB40" s="104"/>
      <c r="BC40" s="104"/>
      <c r="BD40" s="105"/>
      <c r="BE40" s="113"/>
      <c r="BF40" s="113"/>
      <c r="BG40" s="113"/>
      <c r="BH40" s="113"/>
      <c r="BI40" s="113"/>
      <c r="BJ40" s="113"/>
      <c r="BK40" s="113"/>
      <c r="BL40" s="113"/>
      <c r="BM40" s="113"/>
      <c r="BN40" s="113"/>
      <c r="BO40" s="110"/>
      <c r="BP40" s="2"/>
      <c r="BQ40" s="5"/>
      <c r="BR40" s="5"/>
      <c r="BS40" s="102"/>
      <c r="BT40" s="102"/>
      <c r="BU40" s="114"/>
      <c r="BV40" s="114"/>
      <c r="BW40" s="114"/>
      <c r="BX40" s="114"/>
      <c r="BY40" s="114"/>
      <c r="BZ40" s="114"/>
      <c r="CA40" s="114"/>
      <c r="CB40" s="114"/>
      <c r="CC40" s="114"/>
      <c r="CD40" s="114"/>
      <c r="CE40" s="114"/>
      <c r="CF40" s="114"/>
      <c r="CG40" s="114"/>
      <c r="CH40" s="114"/>
      <c r="CI40" s="114"/>
      <c r="CJ40" s="114"/>
      <c r="CK40" s="108" t="s">
        <v>3</v>
      </c>
      <c r="CL40" s="108"/>
      <c r="CM40" s="102"/>
      <c r="CN40" s="102"/>
      <c r="CO40" s="14"/>
      <c r="CP40" s="92"/>
      <c r="CR40" s="46"/>
      <c r="CS40" s="46"/>
      <c r="CT40" s="46"/>
      <c r="CU40" s="46"/>
      <c r="CV40" s="46"/>
      <c r="CW40" s="46"/>
    </row>
    <row r="41" spans="2:101" ht="8.5" customHeight="1">
      <c r="B41" s="21"/>
      <c r="C41" s="97" t="s">
        <v>42</v>
      </c>
      <c r="D41" s="97"/>
      <c r="E41" s="97" t="s">
        <v>43</v>
      </c>
      <c r="F41" s="97"/>
      <c r="G41" s="97"/>
      <c r="H41" s="97"/>
      <c r="I41" s="97"/>
      <c r="J41" s="97"/>
      <c r="K41" s="97"/>
      <c r="L41" s="109">
        <v>0</v>
      </c>
      <c r="M41" s="109"/>
      <c r="N41" s="109"/>
      <c r="O41" s="109"/>
      <c r="P41" s="109"/>
      <c r="Q41" s="109"/>
      <c r="R41" s="109"/>
      <c r="S41" s="109"/>
      <c r="T41" s="109"/>
      <c r="U41" s="109"/>
      <c r="V41" s="105" t="s">
        <v>44</v>
      </c>
      <c r="W41" s="106" t="s">
        <v>45</v>
      </c>
      <c r="X41" s="106"/>
      <c r="Y41" s="106"/>
      <c r="Z41" s="106"/>
      <c r="AA41" s="106"/>
      <c r="AB41" s="106"/>
      <c r="AC41" s="106"/>
      <c r="AD41" s="106"/>
      <c r="AE41" s="106"/>
      <c r="AF41" s="106"/>
      <c r="AG41" s="110" t="s">
        <v>44</v>
      </c>
      <c r="AH41" s="2"/>
      <c r="AI41" s="20"/>
      <c r="AJ41" s="2"/>
      <c r="AK41" s="97"/>
      <c r="AL41" s="97"/>
      <c r="AM41" s="97"/>
      <c r="AN41" s="97"/>
      <c r="AO41" s="97"/>
      <c r="AP41" s="97"/>
      <c r="AQ41" s="97"/>
      <c r="AR41" s="97"/>
      <c r="AS41" s="97"/>
      <c r="AT41" s="104"/>
      <c r="AU41" s="104"/>
      <c r="AV41" s="104"/>
      <c r="AW41" s="104"/>
      <c r="AX41" s="104"/>
      <c r="AY41" s="104"/>
      <c r="AZ41" s="104"/>
      <c r="BA41" s="104"/>
      <c r="BB41" s="104"/>
      <c r="BC41" s="104"/>
      <c r="BD41" s="105"/>
      <c r="BE41" s="113"/>
      <c r="BF41" s="113"/>
      <c r="BG41" s="113"/>
      <c r="BH41" s="113"/>
      <c r="BI41" s="113"/>
      <c r="BJ41" s="113"/>
      <c r="BK41" s="113"/>
      <c r="BL41" s="113"/>
      <c r="BM41" s="113"/>
      <c r="BN41" s="113"/>
      <c r="BO41" s="110"/>
      <c r="BP41" s="2"/>
      <c r="BQ41" s="5"/>
      <c r="BR41" s="5"/>
      <c r="BS41" s="102"/>
      <c r="BT41" s="102"/>
      <c r="BU41" s="114"/>
      <c r="BV41" s="114"/>
      <c r="BW41" s="114"/>
      <c r="BX41" s="114"/>
      <c r="BY41" s="114"/>
      <c r="BZ41" s="114"/>
      <c r="CA41" s="114"/>
      <c r="CB41" s="114"/>
      <c r="CC41" s="114"/>
      <c r="CD41" s="114"/>
      <c r="CE41" s="114"/>
      <c r="CF41" s="114"/>
      <c r="CG41" s="114"/>
      <c r="CH41" s="114"/>
      <c r="CI41" s="114"/>
      <c r="CJ41" s="114"/>
      <c r="CK41" s="108"/>
      <c r="CL41" s="108"/>
      <c r="CM41" s="102"/>
      <c r="CN41" s="102"/>
      <c r="CO41" s="14"/>
      <c r="CP41" s="92"/>
    </row>
    <row r="42" spans="2:101" ht="8.5" customHeight="1">
      <c r="B42" s="21"/>
      <c r="C42" s="97"/>
      <c r="D42" s="97"/>
      <c r="E42" s="97"/>
      <c r="F42" s="97"/>
      <c r="G42" s="97"/>
      <c r="H42" s="97"/>
      <c r="I42" s="97"/>
      <c r="J42" s="97"/>
      <c r="K42" s="97"/>
      <c r="L42" s="109"/>
      <c r="M42" s="109"/>
      <c r="N42" s="109"/>
      <c r="O42" s="109"/>
      <c r="P42" s="109"/>
      <c r="Q42" s="109"/>
      <c r="R42" s="109"/>
      <c r="S42" s="109"/>
      <c r="T42" s="109"/>
      <c r="U42" s="109"/>
      <c r="V42" s="105"/>
      <c r="W42" s="111">
        <f>IF(L41&gt;=8500000,L41-1950000,IF(L41&gt;=6600000,L41*0.9-1100000,IF(L41&gt;=3600000,ROUNDDOWN(L41/4,-3)*3.2-440000,IF(L41&gt;=1800000,ROUNDDOWN(L41/4,-3)*2.8-80000,IF(L41&gt;=1628000,ROUNDDOWN(L41/4,-3)*2.4+100000,IF(L41&gt;=1624000,1074000,IF(L41&gt;=1622000,1072000,IF(L41&gt;=1620000,1070000,IF(L41&gt;=1619000,1069000,IF(L41&gt;=551000,L41-550000,0))))) )))))</f>
        <v>0</v>
      </c>
      <c r="X42" s="111"/>
      <c r="Y42" s="111"/>
      <c r="Z42" s="111"/>
      <c r="AA42" s="111"/>
      <c r="AB42" s="111"/>
      <c r="AC42" s="111"/>
      <c r="AD42" s="111"/>
      <c r="AE42" s="111"/>
      <c r="AF42" s="111"/>
      <c r="AG42" s="110"/>
      <c r="AH42" s="2"/>
      <c r="AI42" s="20"/>
      <c r="AJ42" s="2"/>
      <c r="AK42" s="97"/>
      <c r="AL42" s="97"/>
      <c r="AM42" s="97"/>
      <c r="AN42" s="97"/>
      <c r="AO42" s="97"/>
      <c r="AP42" s="97"/>
      <c r="AQ42" s="97"/>
      <c r="AR42" s="97"/>
      <c r="AS42" s="97"/>
      <c r="AT42" s="104"/>
      <c r="AU42" s="104"/>
      <c r="AV42" s="104"/>
      <c r="AW42" s="104"/>
      <c r="AX42" s="104"/>
      <c r="AY42" s="104"/>
      <c r="AZ42" s="104"/>
      <c r="BA42" s="104"/>
      <c r="BB42" s="104"/>
      <c r="BC42" s="104"/>
      <c r="BD42" s="105"/>
      <c r="BE42" s="113"/>
      <c r="BF42" s="113"/>
      <c r="BG42" s="113"/>
      <c r="BH42" s="113"/>
      <c r="BI42" s="113"/>
      <c r="BJ42" s="113"/>
      <c r="BK42" s="113"/>
      <c r="BL42" s="113"/>
      <c r="BM42" s="113"/>
      <c r="BN42" s="113"/>
      <c r="BO42" s="110"/>
      <c r="BP42" s="2"/>
      <c r="BQ42" s="5"/>
      <c r="BR42" s="5"/>
      <c r="BS42" s="102"/>
      <c r="BT42" s="102"/>
      <c r="BU42" s="114"/>
      <c r="BV42" s="114"/>
      <c r="BW42" s="114"/>
      <c r="BX42" s="114"/>
      <c r="BY42" s="114"/>
      <c r="BZ42" s="114"/>
      <c r="CA42" s="114"/>
      <c r="CB42" s="114"/>
      <c r="CC42" s="114"/>
      <c r="CD42" s="114"/>
      <c r="CE42" s="114"/>
      <c r="CF42" s="114"/>
      <c r="CG42" s="114"/>
      <c r="CH42" s="114"/>
      <c r="CI42" s="114"/>
      <c r="CJ42" s="114"/>
      <c r="CK42" s="108"/>
      <c r="CL42" s="108"/>
      <c r="CM42" s="102"/>
      <c r="CN42" s="102"/>
      <c r="CO42" s="14"/>
      <c r="CP42" s="92"/>
    </row>
    <row r="43" spans="2:101" ht="8.5" customHeight="1">
      <c r="B43" s="21"/>
      <c r="C43" s="97"/>
      <c r="D43" s="97"/>
      <c r="E43" s="97"/>
      <c r="F43" s="97"/>
      <c r="G43" s="97"/>
      <c r="H43" s="97"/>
      <c r="I43" s="97"/>
      <c r="J43" s="97"/>
      <c r="K43" s="97"/>
      <c r="L43" s="109"/>
      <c r="M43" s="109"/>
      <c r="N43" s="109"/>
      <c r="O43" s="109"/>
      <c r="P43" s="109"/>
      <c r="Q43" s="109"/>
      <c r="R43" s="109"/>
      <c r="S43" s="109"/>
      <c r="T43" s="109"/>
      <c r="U43" s="109"/>
      <c r="V43" s="105"/>
      <c r="W43" s="111"/>
      <c r="X43" s="111"/>
      <c r="Y43" s="111"/>
      <c r="Z43" s="111"/>
      <c r="AA43" s="111"/>
      <c r="AB43" s="111"/>
      <c r="AC43" s="111"/>
      <c r="AD43" s="111"/>
      <c r="AE43" s="111"/>
      <c r="AF43" s="111"/>
      <c r="AG43" s="110"/>
      <c r="AH43" s="2"/>
      <c r="AI43" s="20"/>
      <c r="AJ43" s="2"/>
      <c r="AK43" s="97" t="s">
        <v>46</v>
      </c>
      <c r="AL43" s="97"/>
      <c r="AM43" s="112" t="s">
        <v>154</v>
      </c>
      <c r="AN43" s="97"/>
      <c r="AO43" s="97"/>
      <c r="AP43" s="97"/>
      <c r="AQ43" s="97"/>
      <c r="AR43" s="97"/>
      <c r="AS43" s="97"/>
      <c r="AT43" s="121"/>
      <c r="AU43" s="121"/>
      <c r="AV43" s="121"/>
      <c r="AW43" s="121"/>
      <c r="AX43" s="121"/>
      <c r="AY43" s="121"/>
      <c r="AZ43" s="121"/>
      <c r="BA43" s="121"/>
      <c r="BB43" s="121"/>
      <c r="BC43" s="121"/>
      <c r="BD43" s="121"/>
      <c r="BE43" s="122" t="s">
        <v>47</v>
      </c>
      <c r="BF43" s="122"/>
      <c r="BG43" s="122"/>
      <c r="BH43" s="122"/>
      <c r="BI43" s="122"/>
      <c r="BJ43" s="122"/>
      <c r="BK43" s="122"/>
      <c r="BL43" s="122"/>
      <c r="BM43" s="122"/>
      <c r="BN43" s="122"/>
      <c r="BO43" s="105" t="s">
        <v>44</v>
      </c>
      <c r="BP43" s="2"/>
      <c r="BQ43" s="5"/>
      <c r="BR43" s="5"/>
      <c r="BS43" s="102"/>
      <c r="BT43" s="102"/>
      <c r="BU43" s="114"/>
      <c r="BV43" s="114"/>
      <c r="BW43" s="114"/>
      <c r="BX43" s="114"/>
      <c r="BY43" s="114"/>
      <c r="BZ43" s="114"/>
      <c r="CA43" s="114"/>
      <c r="CB43" s="114"/>
      <c r="CC43" s="114"/>
      <c r="CD43" s="114"/>
      <c r="CE43" s="114"/>
      <c r="CF43" s="114"/>
      <c r="CG43" s="114"/>
      <c r="CH43" s="114"/>
      <c r="CI43" s="114"/>
      <c r="CJ43" s="114"/>
      <c r="CK43" s="108" t="s">
        <v>4</v>
      </c>
      <c r="CL43" s="108"/>
      <c r="CM43" s="125" t="s">
        <v>48</v>
      </c>
      <c r="CN43" s="125"/>
      <c r="CO43" s="14"/>
      <c r="CP43" s="92"/>
    </row>
    <row r="44" spans="2:101" ht="8.5" customHeight="1">
      <c r="B44" s="21"/>
      <c r="C44" s="97"/>
      <c r="D44" s="97"/>
      <c r="E44" s="97"/>
      <c r="F44" s="97"/>
      <c r="G44" s="97"/>
      <c r="H44" s="97"/>
      <c r="I44" s="97"/>
      <c r="J44" s="97"/>
      <c r="K44" s="97"/>
      <c r="L44" s="109"/>
      <c r="M44" s="109"/>
      <c r="N44" s="109"/>
      <c r="O44" s="109"/>
      <c r="P44" s="109"/>
      <c r="Q44" s="109"/>
      <c r="R44" s="109"/>
      <c r="S44" s="109"/>
      <c r="T44" s="109"/>
      <c r="U44" s="109"/>
      <c r="V44" s="105"/>
      <c r="W44" s="111"/>
      <c r="X44" s="111"/>
      <c r="Y44" s="111"/>
      <c r="Z44" s="111"/>
      <c r="AA44" s="111"/>
      <c r="AB44" s="111"/>
      <c r="AC44" s="111"/>
      <c r="AD44" s="111"/>
      <c r="AE44" s="111"/>
      <c r="AF44" s="111"/>
      <c r="AG44" s="110"/>
      <c r="AH44" s="2"/>
      <c r="AI44" s="20"/>
      <c r="AJ44" s="2"/>
      <c r="AK44" s="97"/>
      <c r="AL44" s="97"/>
      <c r="AM44" s="97"/>
      <c r="AN44" s="97"/>
      <c r="AO44" s="97"/>
      <c r="AP44" s="97"/>
      <c r="AQ44" s="97"/>
      <c r="AR44" s="97"/>
      <c r="AS44" s="97"/>
      <c r="AT44" s="121"/>
      <c r="AU44" s="121"/>
      <c r="AV44" s="121"/>
      <c r="AW44" s="121"/>
      <c r="AX44" s="121"/>
      <c r="AY44" s="121"/>
      <c r="AZ44" s="121"/>
      <c r="BA44" s="121"/>
      <c r="BB44" s="121"/>
      <c r="BC44" s="121"/>
      <c r="BD44" s="121"/>
      <c r="BE44" s="123">
        <v>0</v>
      </c>
      <c r="BF44" s="123"/>
      <c r="BG44" s="123"/>
      <c r="BH44" s="123"/>
      <c r="BI44" s="123"/>
      <c r="BJ44" s="123"/>
      <c r="BK44" s="123"/>
      <c r="BL44" s="123"/>
      <c r="BM44" s="123"/>
      <c r="BN44" s="123"/>
      <c r="BO44" s="105"/>
      <c r="BP44" s="2"/>
      <c r="BQ44" s="5"/>
      <c r="BR44" s="5"/>
      <c r="BS44" s="102"/>
      <c r="BT44" s="102"/>
      <c r="BU44" s="114"/>
      <c r="BV44" s="114"/>
      <c r="BW44" s="114"/>
      <c r="BX44" s="114"/>
      <c r="BY44" s="114"/>
      <c r="BZ44" s="114"/>
      <c r="CA44" s="114"/>
      <c r="CB44" s="114"/>
      <c r="CC44" s="114"/>
      <c r="CD44" s="114"/>
      <c r="CE44" s="114"/>
      <c r="CF44" s="114"/>
      <c r="CG44" s="114"/>
      <c r="CH44" s="114"/>
      <c r="CI44" s="114"/>
      <c r="CJ44" s="114"/>
      <c r="CK44" s="108"/>
      <c r="CL44" s="108"/>
      <c r="CM44" s="125"/>
      <c r="CN44" s="125"/>
      <c r="CO44" s="14"/>
      <c r="CP44" s="92"/>
    </row>
    <row r="45" spans="2:101" ht="8.5" customHeight="1">
      <c r="B45" s="21"/>
      <c r="C45" s="97"/>
      <c r="D45" s="97"/>
      <c r="E45" s="97"/>
      <c r="F45" s="97"/>
      <c r="G45" s="97"/>
      <c r="H45" s="97"/>
      <c r="I45" s="97"/>
      <c r="J45" s="97"/>
      <c r="K45" s="97"/>
      <c r="L45" s="109"/>
      <c r="M45" s="109"/>
      <c r="N45" s="109"/>
      <c r="O45" s="109"/>
      <c r="P45" s="109"/>
      <c r="Q45" s="109"/>
      <c r="R45" s="109"/>
      <c r="S45" s="109"/>
      <c r="T45" s="109"/>
      <c r="U45" s="109"/>
      <c r="V45" s="105"/>
      <c r="W45" s="111"/>
      <c r="X45" s="111"/>
      <c r="Y45" s="111"/>
      <c r="Z45" s="111"/>
      <c r="AA45" s="111"/>
      <c r="AB45" s="111"/>
      <c r="AC45" s="111"/>
      <c r="AD45" s="111"/>
      <c r="AE45" s="111"/>
      <c r="AF45" s="111"/>
      <c r="AG45" s="110"/>
      <c r="AH45" s="2"/>
      <c r="AI45" s="20"/>
      <c r="AJ45" s="2"/>
      <c r="AK45" s="97"/>
      <c r="AL45" s="97"/>
      <c r="AM45" s="97"/>
      <c r="AN45" s="97"/>
      <c r="AO45" s="97"/>
      <c r="AP45" s="97"/>
      <c r="AQ45" s="97"/>
      <c r="AR45" s="97"/>
      <c r="AS45" s="97"/>
      <c r="AT45" s="121"/>
      <c r="AU45" s="121"/>
      <c r="AV45" s="121"/>
      <c r="AW45" s="121"/>
      <c r="AX45" s="121"/>
      <c r="AY45" s="121"/>
      <c r="AZ45" s="121"/>
      <c r="BA45" s="121"/>
      <c r="BB45" s="121"/>
      <c r="BC45" s="121"/>
      <c r="BD45" s="121"/>
      <c r="BE45" s="123"/>
      <c r="BF45" s="123"/>
      <c r="BG45" s="123"/>
      <c r="BH45" s="123"/>
      <c r="BI45" s="123"/>
      <c r="BJ45" s="123"/>
      <c r="BK45" s="123"/>
      <c r="BL45" s="123"/>
      <c r="BM45" s="123"/>
      <c r="BN45" s="123"/>
      <c r="BO45" s="105"/>
      <c r="BP45" s="2"/>
      <c r="BQ45" s="5"/>
      <c r="BR45" s="5"/>
      <c r="BS45" s="102"/>
      <c r="BT45" s="102"/>
      <c r="BU45" s="114"/>
      <c r="BV45" s="114"/>
      <c r="BW45" s="114"/>
      <c r="BX45" s="114"/>
      <c r="BY45" s="114"/>
      <c r="BZ45" s="114"/>
      <c r="CA45" s="114"/>
      <c r="CB45" s="114"/>
      <c r="CC45" s="114"/>
      <c r="CD45" s="114"/>
      <c r="CE45" s="114"/>
      <c r="CF45" s="114"/>
      <c r="CG45" s="114"/>
      <c r="CH45" s="114"/>
      <c r="CI45" s="114"/>
      <c r="CJ45" s="114"/>
      <c r="CK45" s="108"/>
      <c r="CL45" s="108"/>
      <c r="CM45" s="125"/>
      <c r="CN45" s="125"/>
      <c r="CO45" s="14"/>
      <c r="CP45" s="92"/>
    </row>
    <row r="46" spans="2:101" ht="8.5" customHeight="1">
      <c r="B46" s="21"/>
      <c r="C46" s="97" t="s">
        <v>46</v>
      </c>
      <c r="D46" s="97"/>
      <c r="E46" s="112" t="s">
        <v>154</v>
      </c>
      <c r="F46" s="97"/>
      <c r="G46" s="97"/>
      <c r="H46" s="97"/>
      <c r="I46" s="97"/>
      <c r="J46" s="97"/>
      <c r="K46" s="97"/>
      <c r="L46" s="121"/>
      <c r="M46" s="121"/>
      <c r="N46" s="121"/>
      <c r="O46" s="121"/>
      <c r="P46" s="121"/>
      <c r="Q46" s="121"/>
      <c r="R46" s="121"/>
      <c r="S46" s="121"/>
      <c r="T46" s="121"/>
      <c r="U46" s="121"/>
      <c r="V46" s="121"/>
      <c r="W46" s="122" t="s">
        <v>47</v>
      </c>
      <c r="X46" s="122"/>
      <c r="Y46" s="122"/>
      <c r="Z46" s="122"/>
      <c r="AA46" s="122"/>
      <c r="AB46" s="122"/>
      <c r="AC46" s="122"/>
      <c r="AD46" s="122"/>
      <c r="AE46" s="122"/>
      <c r="AF46" s="122"/>
      <c r="AG46" s="105" t="s">
        <v>44</v>
      </c>
      <c r="AH46" s="2"/>
      <c r="AI46" s="20"/>
      <c r="AJ46" s="2"/>
      <c r="AK46" s="97"/>
      <c r="AL46" s="97"/>
      <c r="AM46" s="97"/>
      <c r="AN46" s="97"/>
      <c r="AO46" s="97"/>
      <c r="AP46" s="97"/>
      <c r="AQ46" s="97"/>
      <c r="AR46" s="97"/>
      <c r="AS46" s="97"/>
      <c r="AT46" s="121"/>
      <c r="AU46" s="121"/>
      <c r="AV46" s="121"/>
      <c r="AW46" s="121"/>
      <c r="AX46" s="121"/>
      <c r="AY46" s="121"/>
      <c r="AZ46" s="121"/>
      <c r="BA46" s="121"/>
      <c r="BB46" s="121"/>
      <c r="BC46" s="121"/>
      <c r="BD46" s="121"/>
      <c r="BE46" s="123"/>
      <c r="BF46" s="123"/>
      <c r="BG46" s="123"/>
      <c r="BH46" s="123"/>
      <c r="BI46" s="123"/>
      <c r="BJ46" s="123"/>
      <c r="BK46" s="123"/>
      <c r="BL46" s="123"/>
      <c r="BM46" s="123"/>
      <c r="BN46" s="123"/>
      <c r="BO46" s="105"/>
      <c r="BP46" s="2"/>
      <c r="BQ46" s="5"/>
      <c r="BR46" s="5"/>
      <c r="BS46" s="102"/>
      <c r="BT46" s="102"/>
      <c r="BU46" s="114"/>
      <c r="BV46" s="114"/>
      <c r="BW46" s="114"/>
      <c r="BX46" s="114"/>
      <c r="BY46" s="114"/>
      <c r="BZ46" s="114"/>
      <c r="CA46" s="114"/>
      <c r="CB46" s="114"/>
      <c r="CC46" s="114"/>
      <c r="CD46" s="114"/>
      <c r="CE46" s="114"/>
      <c r="CF46" s="114"/>
      <c r="CG46" s="114"/>
      <c r="CH46" s="114"/>
      <c r="CI46" s="114"/>
      <c r="CJ46" s="114"/>
      <c r="CK46" s="108" t="s">
        <v>7</v>
      </c>
      <c r="CL46" s="108"/>
      <c r="CM46" s="125"/>
      <c r="CN46" s="125"/>
      <c r="CO46" s="14"/>
      <c r="CP46" s="92"/>
    </row>
    <row r="47" spans="2:101" ht="8.5" customHeight="1" thickBot="1">
      <c r="B47" s="21"/>
      <c r="C47" s="97"/>
      <c r="D47" s="97"/>
      <c r="E47" s="97"/>
      <c r="F47" s="97"/>
      <c r="G47" s="97"/>
      <c r="H47" s="97"/>
      <c r="I47" s="97"/>
      <c r="J47" s="97"/>
      <c r="K47" s="97"/>
      <c r="L47" s="121"/>
      <c r="M47" s="121"/>
      <c r="N47" s="121"/>
      <c r="O47" s="121"/>
      <c r="P47" s="121"/>
      <c r="Q47" s="121"/>
      <c r="R47" s="121"/>
      <c r="S47" s="121"/>
      <c r="T47" s="121"/>
      <c r="U47" s="121"/>
      <c r="V47" s="121"/>
      <c r="W47" s="123">
        <v>0</v>
      </c>
      <c r="X47" s="123"/>
      <c r="Y47" s="123"/>
      <c r="Z47" s="123"/>
      <c r="AA47" s="123"/>
      <c r="AB47" s="123"/>
      <c r="AC47" s="123"/>
      <c r="AD47" s="123"/>
      <c r="AE47" s="123"/>
      <c r="AF47" s="123"/>
      <c r="AG47" s="105"/>
      <c r="AH47" s="2"/>
      <c r="AI47" s="20"/>
      <c r="AJ47" s="2"/>
      <c r="AK47" s="97"/>
      <c r="AL47" s="97"/>
      <c r="AM47" s="97"/>
      <c r="AN47" s="97"/>
      <c r="AO47" s="97"/>
      <c r="AP47" s="97"/>
      <c r="AQ47" s="97"/>
      <c r="AR47" s="97"/>
      <c r="AS47" s="97"/>
      <c r="AT47" s="121"/>
      <c r="AU47" s="121"/>
      <c r="AV47" s="121"/>
      <c r="AW47" s="121"/>
      <c r="AX47" s="121"/>
      <c r="AY47" s="121"/>
      <c r="AZ47" s="121"/>
      <c r="BA47" s="121"/>
      <c r="BB47" s="121"/>
      <c r="BC47" s="121"/>
      <c r="BD47" s="121"/>
      <c r="BE47" s="123"/>
      <c r="BF47" s="123"/>
      <c r="BG47" s="123"/>
      <c r="BH47" s="123"/>
      <c r="BI47" s="123"/>
      <c r="BJ47" s="123"/>
      <c r="BK47" s="123"/>
      <c r="BL47" s="123"/>
      <c r="BM47" s="123"/>
      <c r="BN47" s="123"/>
      <c r="BO47" s="105"/>
      <c r="BP47" s="2"/>
      <c r="BQ47" s="5"/>
      <c r="BR47" s="5"/>
      <c r="BS47" s="102"/>
      <c r="BT47" s="102"/>
      <c r="BU47" s="114"/>
      <c r="BV47" s="114"/>
      <c r="BW47" s="114"/>
      <c r="BX47" s="114"/>
      <c r="BY47" s="114"/>
      <c r="BZ47" s="114"/>
      <c r="CA47" s="114"/>
      <c r="CB47" s="114"/>
      <c r="CC47" s="114"/>
      <c r="CD47" s="114"/>
      <c r="CE47" s="114"/>
      <c r="CF47" s="114"/>
      <c r="CG47" s="114"/>
      <c r="CH47" s="114"/>
      <c r="CI47" s="114"/>
      <c r="CJ47" s="114"/>
      <c r="CK47" s="108"/>
      <c r="CL47" s="108"/>
      <c r="CM47" s="125"/>
      <c r="CN47" s="125"/>
      <c r="CO47" s="22"/>
      <c r="CP47" s="92"/>
    </row>
    <row r="48" spans="2:101" ht="8.5" customHeight="1" thickBot="1">
      <c r="B48" s="23"/>
      <c r="C48" s="97"/>
      <c r="D48" s="97"/>
      <c r="E48" s="97"/>
      <c r="F48" s="97"/>
      <c r="G48" s="97"/>
      <c r="H48" s="97"/>
      <c r="I48" s="97"/>
      <c r="J48" s="97"/>
      <c r="K48" s="97"/>
      <c r="L48" s="121"/>
      <c r="M48" s="121"/>
      <c r="N48" s="121"/>
      <c r="O48" s="121"/>
      <c r="P48" s="121"/>
      <c r="Q48" s="121"/>
      <c r="R48" s="121"/>
      <c r="S48" s="121"/>
      <c r="T48" s="121"/>
      <c r="U48" s="121"/>
      <c r="V48" s="121"/>
      <c r="W48" s="123"/>
      <c r="X48" s="123"/>
      <c r="Y48" s="123"/>
      <c r="Z48" s="123"/>
      <c r="AA48" s="123"/>
      <c r="AB48" s="123"/>
      <c r="AC48" s="123"/>
      <c r="AD48" s="123"/>
      <c r="AE48" s="123"/>
      <c r="AF48" s="123"/>
      <c r="AG48" s="105"/>
      <c r="AH48" s="2"/>
      <c r="AI48" s="20"/>
      <c r="AJ48" s="2"/>
      <c r="AK48" s="97" t="s">
        <v>49</v>
      </c>
      <c r="AL48" s="97"/>
      <c r="AM48" s="97"/>
      <c r="AN48" s="97"/>
      <c r="AO48" s="97"/>
      <c r="AP48" s="97"/>
      <c r="AQ48" s="97"/>
      <c r="AR48" s="97"/>
      <c r="AS48" s="97"/>
      <c r="AT48" s="97"/>
      <c r="AU48" s="97"/>
      <c r="AV48" s="97"/>
      <c r="AW48" s="97"/>
      <c r="AX48" s="97"/>
      <c r="AY48" s="97"/>
      <c r="AZ48" s="97"/>
      <c r="BA48" s="97"/>
      <c r="BB48" s="97"/>
      <c r="BC48" s="97"/>
      <c r="BD48" s="97"/>
      <c r="BE48" s="24" t="s">
        <v>50</v>
      </c>
      <c r="BF48" s="124">
        <f>BE39+BE44</f>
        <v>0</v>
      </c>
      <c r="BG48" s="124"/>
      <c r="BH48" s="124"/>
      <c r="BI48" s="124"/>
      <c r="BJ48" s="124"/>
      <c r="BK48" s="124"/>
      <c r="BL48" s="124"/>
      <c r="BM48" s="124"/>
      <c r="BN48" s="124"/>
      <c r="BO48" s="120" t="s">
        <v>44</v>
      </c>
      <c r="BP48" s="2"/>
      <c r="BQ48" s="5"/>
      <c r="BR48" s="5"/>
      <c r="BS48" s="102"/>
      <c r="BT48" s="102"/>
      <c r="BU48" s="114"/>
      <c r="BV48" s="114"/>
      <c r="BW48" s="114"/>
      <c r="BX48" s="114"/>
      <c r="BY48" s="114"/>
      <c r="BZ48" s="114"/>
      <c r="CA48" s="114"/>
      <c r="CB48" s="114"/>
      <c r="CC48" s="114"/>
      <c r="CD48" s="114"/>
      <c r="CE48" s="114"/>
      <c r="CF48" s="114"/>
      <c r="CG48" s="114"/>
      <c r="CH48" s="114"/>
      <c r="CI48" s="114"/>
      <c r="CJ48" s="114"/>
      <c r="CK48" s="108"/>
      <c r="CL48" s="108"/>
      <c r="CM48" s="125"/>
      <c r="CN48" s="125"/>
      <c r="CO48" s="22"/>
      <c r="CP48" s="92"/>
    </row>
    <row r="49" spans="2:102" ht="8.5" customHeight="1" thickBot="1">
      <c r="B49" s="23"/>
      <c r="C49" s="97"/>
      <c r="D49" s="97"/>
      <c r="E49" s="97"/>
      <c r="F49" s="97"/>
      <c r="G49" s="97"/>
      <c r="H49" s="97"/>
      <c r="I49" s="97"/>
      <c r="J49" s="97"/>
      <c r="K49" s="97"/>
      <c r="L49" s="121"/>
      <c r="M49" s="121"/>
      <c r="N49" s="121"/>
      <c r="O49" s="121"/>
      <c r="P49" s="121"/>
      <c r="Q49" s="121"/>
      <c r="R49" s="121"/>
      <c r="S49" s="121"/>
      <c r="T49" s="121"/>
      <c r="U49" s="121"/>
      <c r="V49" s="121"/>
      <c r="W49" s="123"/>
      <c r="X49" s="123"/>
      <c r="Y49" s="123"/>
      <c r="Z49" s="123"/>
      <c r="AA49" s="123"/>
      <c r="AB49" s="123"/>
      <c r="AC49" s="123"/>
      <c r="AD49" s="123"/>
      <c r="AE49" s="123"/>
      <c r="AF49" s="123"/>
      <c r="AG49" s="105"/>
      <c r="AH49" s="2"/>
      <c r="AI49" s="20"/>
      <c r="AJ49" s="2"/>
      <c r="AK49" s="97"/>
      <c r="AL49" s="97"/>
      <c r="AM49" s="97"/>
      <c r="AN49" s="97"/>
      <c r="AO49" s="97"/>
      <c r="AP49" s="97"/>
      <c r="AQ49" s="97"/>
      <c r="AR49" s="97"/>
      <c r="AS49" s="97"/>
      <c r="AT49" s="97"/>
      <c r="AU49" s="97"/>
      <c r="AV49" s="97"/>
      <c r="AW49" s="97"/>
      <c r="AX49" s="97"/>
      <c r="AY49" s="97"/>
      <c r="AZ49" s="97"/>
      <c r="BA49" s="97"/>
      <c r="BB49" s="97"/>
      <c r="BC49" s="97"/>
      <c r="BD49" s="97"/>
      <c r="BE49" s="25"/>
      <c r="BF49" s="124"/>
      <c r="BG49" s="124"/>
      <c r="BH49" s="124"/>
      <c r="BI49" s="124"/>
      <c r="BJ49" s="124"/>
      <c r="BK49" s="124"/>
      <c r="BL49" s="124"/>
      <c r="BM49" s="124"/>
      <c r="BN49" s="124"/>
      <c r="BO49" s="120"/>
      <c r="BP49" s="2"/>
      <c r="BQ49" s="5"/>
      <c r="BR49" s="5"/>
      <c r="BS49" s="116" t="s">
        <v>51</v>
      </c>
      <c r="BT49" s="116"/>
      <c r="BU49" s="116"/>
      <c r="BV49" s="116"/>
      <c r="BW49" s="116"/>
      <c r="BX49" s="116"/>
      <c r="BY49" s="116"/>
      <c r="BZ49" s="116"/>
      <c r="CA49" s="117" t="s">
        <v>52</v>
      </c>
      <c r="CB49" s="117"/>
      <c r="CC49" s="117"/>
      <c r="CD49" s="117"/>
      <c r="CE49" s="117"/>
      <c r="CF49" s="117"/>
      <c r="CG49" s="117"/>
      <c r="CH49" s="117"/>
      <c r="CI49" s="117"/>
      <c r="CJ49" s="117"/>
      <c r="CK49" s="117"/>
      <c r="CL49" s="117"/>
      <c r="CM49" s="117"/>
      <c r="CN49" s="117"/>
      <c r="CO49" s="22"/>
      <c r="CP49" s="92"/>
    </row>
    <row r="50" spans="2:102" ht="8.5" customHeight="1" thickBot="1">
      <c r="B50" s="23"/>
      <c r="C50" s="97"/>
      <c r="D50" s="97"/>
      <c r="E50" s="97"/>
      <c r="F50" s="97"/>
      <c r="G50" s="97"/>
      <c r="H50" s="97"/>
      <c r="I50" s="97"/>
      <c r="J50" s="97"/>
      <c r="K50" s="97"/>
      <c r="L50" s="121"/>
      <c r="M50" s="121"/>
      <c r="N50" s="121"/>
      <c r="O50" s="121"/>
      <c r="P50" s="121"/>
      <c r="Q50" s="121"/>
      <c r="R50" s="121"/>
      <c r="S50" s="121"/>
      <c r="T50" s="121"/>
      <c r="U50" s="121"/>
      <c r="V50" s="121"/>
      <c r="W50" s="123"/>
      <c r="X50" s="123"/>
      <c r="Y50" s="123"/>
      <c r="Z50" s="123"/>
      <c r="AA50" s="123"/>
      <c r="AB50" s="123"/>
      <c r="AC50" s="123"/>
      <c r="AD50" s="123"/>
      <c r="AE50" s="123"/>
      <c r="AF50" s="123"/>
      <c r="AG50" s="105"/>
      <c r="AH50" s="2"/>
      <c r="AI50" s="20"/>
      <c r="AJ50" s="2"/>
      <c r="AK50" s="97"/>
      <c r="AL50" s="97"/>
      <c r="AM50" s="97"/>
      <c r="AN50" s="97"/>
      <c r="AO50" s="97"/>
      <c r="AP50" s="97"/>
      <c r="AQ50" s="97"/>
      <c r="AR50" s="97"/>
      <c r="AS50" s="97"/>
      <c r="AT50" s="97"/>
      <c r="AU50" s="97"/>
      <c r="AV50" s="97"/>
      <c r="AW50" s="97"/>
      <c r="AX50" s="97"/>
      <c r="AY50" s="97"/>
      <c r="AZ50" s="97"/>
      <c r="BA50" s="97"/>
      <c r="BB50" s="97"/>
      <c r="BC50" s="97"/>
      <c r="BD50" s="97"/>
      <c r="BE50" s="26"/>
      <c r="BF50" s="124"/>
      <c r="BG50" s="124"/>
      <c r="BH50" s="124"/>
      <c r="BI50" s="124"/>
      <c r="BJ50" s="124"/>
      <c r="BK50" s="124"/>
      <c r="BL50" s="124"/>
      <c r="BM50" s="124"/>
      <c r="BN50" s="124"/>
      <c r="BO50" s="120"/>
      <c r="BP50" s="2"/>
      <c r="BQ50" s="5"/>
      <c r="BR50" s="5"/>
      <c r="BS50" s="116"/>
      <c r="BT50" s="116"/>
      <c r="BU50" s="116"/>
      <c r="BV50" s="116"/>
      <c r="BW50" s="116"/>
      <c r="BX50" s="116"/>
      <c r="BY50" s="116"/>
      <c r="BZ50" s="116"/>
      <c r="CA50" s="118" t="str">
        <f>IF(BF48&gt;=0,IF(BF48&gt;1330000,"範囲外",IF(BF48&gt;950000,"④",IF(BF48&gt;480000,"③",IF(CT26&lt;CT28,"①","②")))),"")</f>
        <v>②</v>
      </c>
      <c r="CB50" s="118"/>
      <c r="CC50" s="118"/>
      <c r="CD50" s="118"/>
      <c r="CE50" s="118"/>
      <c r="CF50" s="118"/>
      <c r="CG50" s="118"/>
      <c r="CH50" s="118"/>
      <c r="CI50" s="118"/>
      <c r="CJ50" s="118"/>
      <c r="CK50" s="118"/>
      <c r="CL50" s="118"/>
      <c r="CM50" s="118"/>
      <c r="CN50" s="118"/>
      <c r="CO50" s="22"/>
      <c r="CP50" s="92"/>
    </row>
    <row r="51" spans="2:102" ht="8.5" customHeight="1" thickBot="1">
      <c r="B51" s="23"/>
      <c r="C51" s="97" t="s">
        <v>53</v>
      </c>
      <c r="D51" s="97"/>
      <c r="E51" s="97"/>
      <c r="F51" s="97"/>
      <c r="G51" s="97"/>
      <c r="H51" s="97"/>
      <c r="I51" s="97"/>
      <c r="J51" s="97"/>
      <c r="K51" s="97"/>
      <c r="L51" s="97"/>
      <c r="M51" s="97"/>
      <c r="N51" s="97"/>
      <c r="O51" s="97"/>
      <c r="P51" s="97"/>
      <c r="Q51" s="97"/>
      <c r="R51" s="97"/>
      <c r="S51" s="97"/>
      <c r="T51" s="97"/>
      <c r="U51" s="97"/>
      <c r="V51" s="97"/>
      <c r="W51" s="119">
        <f>W42+W47</f>
        <v>0</v>
      </c>
      <c r="X51" s="119"/>
      <c r="Y51" s="119"/>
      <c r="Z51" s="119"/>
      <c r="AA51" s="119"/>
      <c r="AB51" s="119"/>
      <c r="AC51" s="119"/>
      <c r="AD51" s="119"/>
      <c r="AE51" s="119"/>
      <c r="AF51" s="119"/>
      <c r="AG51" s="120" t="s">
        <v>44</v>
      </c>
      <c r="AH51" s="2"/>
      <c r="AI51" s="20"/>
      <c r="AK51" s="2"/>
      <c r="BK51" s="5"/>
      <c r="BL51" s="5"/>
      <c r="BS51" s="116"/>
      <c r="BT51" s="116"/>
      <c r="BU51" s="116"/>
      <c r="BV51" s="116"/>
      <c r="BW51" s="116"/>
      <c r="BX51" s="116"/>
      <c r="BY51" s="116"/>
      <c r="BZ51" s="116"/>
      <c r="CA51" s="118"/>
      <c r="CB51" s="118"/>
      <c r="CC51" s="118"/>
      <c r="CD51" s="118"/>
      <c r="CE51" s="118"/>
      <c r="CF51" s="118"/>
      <c r="CG51" s="118"/>
      <c r="CH51" s="118"/>
      <c r="CI51" s="118"/>
      <c r="CJ51" s="118"/>
      <c r="CK51" s="118"/>
      <c r="CL51" s="118"/>
      <c r="CM51" s="118"/>
      <c r="CN51" s="118"/>
      <c r="CO51" s="22"/>
      <c r="CP51" s="92"/>
    </row>
    <row r="52" spans="2:102" ht="8.5" customHeight="1" thickBot="1">
      <c r="B52" s="23"/>
      <c r="C52" s="97"/>
      <c r="D52" s="97"/>
      <c r="E52" s="97"/>
      <c r="F52" s="97"/>
      <c r="G52" s="97"/>
      <c r="H52" s="97"/>
      <c r="I52" s="97"/>
      <c r="J52" s="97"/>
      <c r="K52" s="97"/>
      <c r="L52" s="97"/>
      <c r="M52" s="97"/>
      <c r="N52" s="97"/>
      <c r="O52" s="97"/>
      <c r="P52" s="97"/>
      <c r="Q52" s="97"/>
      <c r="R52" s="97"/>
      <c r="S52" s="97"/>
      <c r="T52" s="97"/>
      <c r="U52" s="97"/>
      <c r="V52" s="97"/>
      <c r="W52" s="119"/>
      <c r="X52" s="119"/>
      <c r="Y52" s="119"/>
      <c r="Z52" s="119"/>
      <c r="AA52" s="119"/>
      <c r="AB52" s="119"/>
      <c r="AC52" s="119"/>
      <c r="AD52" s="119"/>
      <c r="AE52" s="119"/>
      <c r="AF52" s="119"/>
      <c r="AG52" s="120"/>
      <c r="AI52" s="27"/>
      <c r="AK52" s="107" t="s">
        <v>54</v>
      </c>
      <c r="AL52" s="107"/>
      <c r="AM52" s="107"/>
      <c r="AN52" s="107"/>
      <c r="AO52" s="107"/>
      <c r="AP52" s="107"/>
      <c r="AQ52" s="107"/>
      <c r="AR52" s="107"/>
      <c r="AS52" s="107"/>
      <c r="AT52" s="107"/>
      <c r="AU52" s="107"/>
      <c r="AV52" s="107"/>
      <c r="AW52" s="107"/>
      <c r="AX52" s="107"/>
      <c r="BZ52" s="6"/>
      <c r="CA52" s="6"/>
      <c r="CB52" s="6"/>
      <c r="CC52" s="28"/>
      <c r="CD52" s="29"/>
      <c r="CE52" s="29"/>
      <c r="CF52" s="29"/>
      <c r="CG52" s="29"/>
      <c r="CH52" s="29"/>
      <c r="CI52" s="29"/>
      <c r="CJ52" s="29"/>
      <c r="CK52" s="29"/>
      <c r="CL52" s="29"/>
      <c r="CM52" s="29"/>
      <c r="CN52" s="29"/>
      <c r="CO52" s="30"/>
      <c r="CP52" s="92"/>
    </row>
    <row r="53" spans="2:102" ht="8.5" customHeight="1" thickBot="1">
      <c r="B53" s="31"/>
      <c r="C53" s="97"/>
      <c r="D53" s="97"/>
      <c r="E53" s="97"/>
      <c r="F53" s="97"/>
      <c r="G53" s="97"/>
      <c r="H53" s="97"/>
      <c r="I53" s="97"/>
      <c r="J53" s="97"/>
      <c r="K53" s="97"/>
      <c r="L53" s="97"/>
      <c r="M53" s="97"/>
      <c r="N53" s="97"/>
      <c r="O53" s="97"/>
      <c r="P53" s="97"/>
      <c r="Q53" s="97"/>
      <c r="R53" s="97"/>
      <c r="S53" s="97"/>
      <c r="T53" s="97"/>
      <c r="U53" s="97"/>
      <c r="V53" s="97"/>
      <c r="W53" s="119"/>
      <c r="X53" s="119"/>
      <c r="Y53" s="119"/>
      <c r="Z53" s="119"/>
      <c r="AA53" s="119"/>
      <c r="AB53" s="119"/>
      <c r="AC53" s="119"/>
      <c r="AD53" s="119"/>
      <c r="AE53" s="119"/>
      <c r="AF53" s="119"/>
      <c r="AG53" s="120"/>
      <c r="AI53" s="20"/>
      <c r="AJ53" s="2"/>
      <c r="AK53" s="107"/>
      <c r="AL53" s="107"/>
      <c r="AM53" s="107"/>
      <c r="AN53" s="107"/>
      <c r="AO53" s="107"/>
      <c r="AP53" s="107"/>
      <c r="AQ53" s="107"/>
      <c r="AR53" s="107"/>
      <c r="AS53" s="107"/>
      <c r="AT53" s="107"/>
      <c r="AU53" s="107"/>
      <c r="AV53" s="107"/>
      <c r="AW53" s="107"/>
      <c r="AX53" s="107"/>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18"/>
      <c r="CP53" s="92"/>
      <c r="CR53" s="1"/>
      <c r="CS53" s="1"/>
    </row>
    <row r="54" spans="2:102" ht="8.5" customHeight="1" thickBot="1">
      <c r="B54" s="31"/>
      <c r="C54" s="107" t="s">
        <v>54</v>
      </c>
      <c r="D54" s="107"/>
      <c r="E54" s="107"/>
      <c r="F54" s="107"/>
      <c r="G54" s="107"/>
      <c r="H54" s="107"/>
      <c r="I54" s="107"/>
      <c r="J54" s="107"/>
      <c r="K54" s="107"/>
      <c r="L54" s="107"/>
      <c r="AH54" s="2"/>
      <c r="AI54" s="32"/>
      <c r="AJ54" s="2"/>
      <c r="AK54" s="126"/>
      <c r="AL54" s="126"/>
      <c r="AM54" s="127" t="s">
        <v>51</v>
      </c>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7"/>
      <c r="BR54" s="127"/>
      <c r="BS54" s="127"/>
      <c r="BT54" s="127"/>
      <c r="BU54" s="127"/>
      <c r="BV54" s="127"/>
      <c r="BW54" s="127"/>
      <c r="BX54" s="127"/>
      <c r="BY54" s="127"/>
      <c r="BZ54" s="127"/>
      <c r="CA54" s="127"/>
      <c r="CB54" s="127"/>
      <c r="CC54" s="127"/>
      <c r="CD54" s="127"/>
      <c r="CE54" s="6"/>
      <c r="CF54" s="128" t="s">
        <v>55</v>
      </c>
      <c r="CG54" s="128"/>
      <c r="CH54" s="128"/>
      <c r="CI54" s="128"/>
      <c r="CJ54" s="128"/>
      <c r="CK54" s="128"/>
      <c r="CL54" s="128"/>
      <c r="CM54" s="128"/>
      <c r="CN54" s="128"/>
      <c r="CO54" s="30"/>
      <c r="CP54" s="92"/>
      <c r="CR54" s="49" t="s">
        <v>56</v>
      </c>
      <c r="CS54" s="49"/>
      <c r="CT54" s="49"/>
      <c r="CU54" s="49"/>
      <c r="CV54" s="49"/>
      <c r="CW54" s="49"/>
      <c r="CX54" s="49"/>
    </row>
    <row r="55" spans="2:102" ht="8.5" customHeight="1" thickBot="1">
      <c r="B55" s="31"/>
      <c r="C55" s="107"/>
      <c r="D55" s="107"/>
      <c r="E55" s="107"/>
      <c r="F55" s="107"/>
      <c r="G55" s="107"/>
      <c r="H55" s="107"/>
      <c r="I55" s="107"/>
      <c r="J55" s="107"/>
      <c r="K55" s="107"/>
      <c r="L55" s="107"/>
      <c r="M55" s="2"/>
      <c r="N55" s="2"/>
      <c r="O55" s="2"/>
      <c r="P55" s="2"/>
      <c r="Q55" s="2"/>
      <c r="R55" s="2"/>
      <c r="S55" s="6"/>
      <c r="T55" s="6"/>
      <c r="U55" s="6"/>
      <c r="V55" s="6"/>
      <c r="W55" s="6"/>
      <c r="X55" s="6"/>
      <c r="Y55" s="6"/>
      <c r="Z55" s="28"/>
      <c r="AA55" s="29"/>
      <c r="AB55" s="29"/>
      <c r="AC55" s="29"/>
      <c r="AD55" s="29"/>
      <c r="AE55" s="2"/>
      <c r="AF55" s="29"/>
      <c r="AG55" s="2"/>
      <c r="AH55" s="2"/>
      <c r="AI55" s="32"/>
      <c r="AJ55" s="2"/>
      <c r="AK55" s="126"/>
      <c r="AL55" s="126"/>
      <c r="AM55" s="127"/>
      <c r="AN55" s="127"/>
      <c r="AO55" s="127"/>
      <c r="AP55" s="127"/>
      <c r="AQ55" s="127"/>
      <c r="AR55" s="127"/>
      <c r="AS55" s="127"/>
      <c r="AT55" s="127"/>
      <c r="AU55" s="127"/>
      <c r="AV55" s="127"/>
      <c r="AW55" s="127"/>
      <c r="AX55" s="127"/>
      <c r="AY55" s="127"/>
      <c r="AZ55" s="127"/>
      <c r="BA55" s="127"/>
      <c r="BB55" s="127"/>
      <c r="BC55" s="127"/>
      <c r="BD55" s="127"/>
      <c r="BE55" s="127"/>
      <c r="BF55" s="127"/>
      <c r="BG55" s="127"/>
      <c r="BH55" s="127"/>
      <c r="BI55" s="127"/>
      <c r="BJ55" s="127"/>
      <c r="BK55" s="127"/>
      <c r="BL55" s="127"/>
      <c r="BM55" s="127"/>
      <c r="BN55" s="127"/>
      <c r="BO55" s="127"/>
      <c r="BP55" s="127"/>
      <c r="BQ55" s="127"/>
      <c r="BR55" s="127"/>
      <c r="BS55" s="127"/>
      <c r="BT55" s="127"/>
      <c r="BU55" s="127"/>
      <c r="BV55" s="127"/>
      <c r="BW55" s="127"/>
      <c r="BX55" s="127"/>
      <c r="BY55" s="127"/>
      <c r="BZ55" s="127"/>
      <c r="CA55" s="127"/>
      <c r="CB55" s="127"/>
      <c r="CC55" s="127"/>
      <c r="CD55" s="127"/>
      <c r="CE55" s="28"/>
      <c r="CF55" s="128"/>
      <c r="CG55" s="128"/>
      <c r="CH55" s="128"/>
      <c r="CI55" s="128"/>
      <c r="CJ55" s="128"/>
      <c r="CK55" s="128"/>
      <c r="CL55" s="128"/>
      <c r="CM55" s="128"/>
      <c r="CN55" s="128"/>
      <c r="CO55" s="30"/>
      <c r="CP55" s="92"/>
      <c r="CR55" s="49"/>
      <c r="CS55" s="49"/>
      <c r="CT55" s="49"/>
      <c r="CU55" s="49"/>
      <c r="CV55" s="49"/>
      <c r="CW55" s="49"/>
      <c r="CX55" s="49"/>
    </row>
    <row r="56" spans="2:102" ht="8.5" customHeight="1" thickBot="1">
      <c r="B56" s="31"/>
      <c r="C56" s="129" t="s">
        <v>39</v>
      </c>
      <c r="D56" s="114"/>
      <c r="E56" s="114"/>
      <c r="F56" s="114"/>
      <c r="G56" s="114"/>
      <c r="H56" s="114"/>
      <c r="I56" s="114"/>
      <c r="J56" s="114"/>
      <c r="K56" s="114"/>
      <c r="L56" s="114"/>
      <c r="M56" s="114"/>
      <c r="N56" s="114"/>
      <c r="O56" s="114"/>
      <c r="P56" s="114"/>
      <c r="Q56" s="114"/>
      <c r="R56" s="114"/>
      <c r="S56" s="114"/>
      <c r="T56" s="115" t="s">
        <v>57</v>
      </c>
      <c r="U56" s="115"/>
      <c r="V56" s="115"/>
      <c r="W56" s="115"/>
      <c r="X56" s="6"/>
      <c r="Y56" s="128" t="s">
        <v>58</v>
      </c>
      <c r="Z56" s="128"/>
      <c r="AA56" s="128"/>
      <c r="AB56" s="128"/>
      <c r="AC56" s="128"/>
      <c r="AD56" s="128"/>
      <c r="AE56" s="128"/>
      <c r="AF56" s="128"/>
      <c r="AG56" s="128"/>
      <c r="AH56" s="2"/>
      <c r="AI56" s="32"/>
      <c r="AJ56" s="2"/>
      <c r="AK56" s="126"/>
      <c r="AL56" s="126"/>
      <c r="AM56" s="130" t="s">
        <v>2</v>
      </c>
      <c r="AN56" s="130"/>
      <c r="AO56" s="130"/>
      <c r="AP56" s="130"/>
      <c r="AQ56" s="130" t="s">
        <v>3</v>
      </c>
      <c r="AR56" s="130"/>
      <c r="AS56" s="130"/>
      <c r="AT56" s="130"/>
      <c r="AU56" s="130" t="s">
        <v>4</v>
      </c>
      <c r="AV56" s="130"/>
      <c r="AW56" s="130"/>
      <c r="AX56" s="130"/>
      <c r="AY56" s="97" t="s">
        <v>59</v>
      </c>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7"/>
      <c r="CC56" s="97"/>
      <c r="CD56" s="97"/>
      <c r="CE56" s="28"/>
      <c r="CF56" s="140">
        <f ca="1">IF(CA50="①",CR62,IF(CA50="②",CR62,0))</f>
        <v>380000</v>
      </c>
      <c r="CG56" s="140"/>
      <c r="CH56" s="140"/>
      <c r="CI56" s="140"/>
      <c r="CJ56" s="140"/>
      <c r="CK56" s="140"/>
      <c r="CL56" s="140"/>
      <c r="CM56" s="140"/>
      <c r="CN56" s="137"/>
      <c r="CO56" s="30"/>
      <c r="CP56" s="92"/>
      <c r="CR56" s="138" t="str">
        <f>IF(CA50="①","am",IF(CA50="②","aq",IF(CA50="③","au",IF(CA50="④",IF(BF48&gt;1300000,"ca",IF(BF48&gt;1250000,"bw",IF(BF48&gt;1200000,"bs",IF(BF48&gt;1150000,"bo",IF(BF48&gt;1100000,"bk",IF(BF48&gt;1050000,"bg",IF(BF48&gt;1000000,"bc",IF(BF48&gt;950000,"ay","")))))))),"ce"))))</f>
        <v>aq</v>
      </c>
      <c r="CS56" s="1"/>
    </row>
    <row r="57" spans="2:102" ht="8.5" customHeight="1" thickBot="1">
      <c r="B57" s="31"/>
      <c r="C57" s="129"/>
      <c r="D57" s="114"/>
      <c r="E57" s="114"/>
      <c r="F57" s="114"/>
      <c r="G57" s="114"/>
      <c r="H57" s="114"/>
      <c r="I57" s="114"/>
      <c r="J57" s="114"/>
      <c r="K57" s="114"/>
      <c r="L57" s="114"/>
      <c r="M57" s="114"/>
      <c r="N57" s="114"/>
      <c r="O57" s="114"/>
      <c r="P57" s="114"/>
      <c r="Q57" s="114"/>
      <c r="R57" s="114"/>
      <c r="S57" s="114"/>
      <c r="T57" s="115"/>
      <c r="U57" s="115"/>
      <c r="V57" s="115"/>
      <c r="W57" s="115"/>
      <c r="X57" s="28"/>
      <c r="Y57" s="128"/>
      <c r="Z57" s="128"/>
      <c r="AA57" s="128"/>
      <c r="AB57" s="128"/>
      <c r="AC57" s="128"/>
      <c r="AD57" s="128"/>
      <c r="AE57" s="128"/>
      <c r="AF57" s="128"/>
      <c r="AG57" s="128"/>
      <c r="AH57" s="2"/>
      <c r="AI57" s="32"/>
      <c r="AJ57" s="2"/>
      <c r="AK57" s="126"/>
      <c r="AL57" s="126"/>
      <c r="AM57" s="130"/>
      <c r="AN57" s="130"/>
      <c r="AO57" s="130"/>
      <c r="AP57" s="130"/>
      <c r="AQ57" s="130"/>
      <c r="AR57" s="130"/>
      <c r="AS57" s="130"/>
      <c r="AT57" s="130"/>
      <c r="AU57" s="130"/>
      <c r="AV57" s="130"/>
      <c r="AW57" s="130"/>
      <c r="AX57" s="130"/>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7"/>
      <c r="CC57" s="97"/>
      <c r="CD57" s="97"/>
      <c r="CE57" s="28"/>
      <c r="CF57" s="140"/>
      <c r="CG57" s="140"/>
      <c r="CH57" s="140"/>
      <c r="CI57" s="140"/>
      <c r="CJ57" s="140"/>
      <c r="CK57" s="140"/>
      <c r="CL57" s="140"/>
      <c r="CM57" s="140"/>
      <c r="CN57" s="137"/>
      <c r="CO57" s="30"/>
      <c r="CP57" s="92"/>
      <c r="CR57" s="138"/>
      <c r="CS57" s="1"/>
    </row>
    <row r="58" spans="2:102" ht="8.5" customHeight="1" thickBot="1">
      <c r="B58" s="31"/>
      <c r="C58" s="129"/>
      <c r="D58" s="114"/>
      <c r="E58" s="114"/>
      <c r="F58" s="114"/>
      <c r="G58" s="114"/>
      <c r="H58" s="114"/>
      <c r="I58" s="114"/>
      <c r="J58" s="114"/>
      <c r="K58" s="114"/>
      <c r="L58" s="114"/>
      <c r="M58" s="114"/>
      <c r="N58" s="114"/>
      <c r="O58" s="114"/>
      <c r="P58" s="114"/>
      <c r="Q58" s="114"/>
      <c r="R58" s="114"/>
      <c r="S58" s="114"/>
      <c r="T58" s="115"/>
      <c r="U58" s="115"/>
      <c r="V58" s="115"/>
      <c r="W58" s="115"/>
      <c r="X58" s="28"/>
      <c r="Y58" s="134" t="str">
        <f>IF(W51&lt;=9000000,"A",IF(W51&lt;=9500000,"B",IF(W51&lt;=10000000,"C","")))</f>
        <v>A</v>
      </c>
      <c r="Z58" s="134"/>
      <c r="AA58" s="134"/>
      <c r="AB58" s="134"/>
      <c r="AC58" s="134"/>
      <c r="AD58" s="134"/>
      <c r="AE58" s="134"/>
      <c r="AF58" s="134"/>
      <c r="AG58" s="134"/>
      <c r="AH58" s="2"/>
      <c r="AI58" s="32"/>
      <c r="AJ58" s="2"/>
      <c r="AK58" s="126"/>
      <c r="AL58" s="126"/>
      <c r="AM58" s="130"/>
      <c r="AN58" s="130"/>
      <c r="AO58" s="130"/>
      <c r="AP58" s="130"/>
      <c r="AQ58" s="130"/>
      <c r="AR58" s="130"/>
      <c r="AS58" s="130"/>
      <c r="AT58" s="130"/>
      <c r="AU58" s="130"/>
      <c r="AV58" s="130"/>
      <c r="AW58" s="130"/>
      <c r="AX58" s="130"/>
      <c r="AY58" s="135" t="s">
        <v>174</v>
      </c>
      <c r="AZ58" s="135"/>
      <c r="BA58" s="135"/>
      <c r="BB58" s="135"/>
      <c r="BC58" s="135" t="s">
        <v>173</v>
      </c>
      <c r="BD58" s="135"/>
      <c r="BE58" s="135"/>
      <c r="BF58" s="135"/>
      <c r="BG58" s="135" t="s">
        <v>172</v>
      </c>
      <c r="BH58" s="135"/>
      <c r="BI58" s="135"/>
      <c r="BJ58" s="135"/>
      <c r="BK58" s="135" t="s">
        <v>171</v>
      </c>
      <c r="BL58" s="135"/>
      <c r="BM58" s="135"/>
      <c r="BN58" s="135"/>
      <c r="BO58" s="135" t="s">
        <v>170</v>
      </c>
      <c r="BP58" s="135"/>
      <c r="BQ58" s="135"/>
      <c r="BR58" s="135"/>
      <c r="BS58" s="135" t="s">
        <v>169</v>
      </c>
      <c r="BT58" s="135"/>
      <c r="BU58" s="135"/>
      <c r="BV58" s="135"/>
      <c r="BW58" s="135" t="s">
        <v>168</v>
      </c>
      <c r="BX58" s="135"/>
      <c r="BY58" s="135"/>
      <c r="BZ58" s="135"/>
      <c r="CA58" s="135" t="s">
        <v>167</v>
      </c>
      <c r="CB58" s="135"/>
      <c r="CC58" s="135"/>
      <c r="CD58" s="135"/>
      <c r="CE58" s="28"/>
      <c r="CF58" s="140"/>
      <c r="CG58" s="140"/>
      <c r="CH58" s="140"/>
      <c r="CI58" s="140"/>
      <c r="CJ58" s="140"/>
      <c r="CK58" s="140"/>
      <c r="CL58" s="140"/>
      <c r="CM58" s="140"/>
      <c r="CN58" s="137"/>
      <c r="CO58" s="30"/>
      <c r="CP58" s="92"/>
      <c r="CR58" s="49" t="s">
        <v>60</v>
      </c>
      <c r="CS58" s="49"/>
      <c r="CT58" s="49"/>
      <c r="CU58" s="49"/>
      <c r="CV58" s="49"/>
      <c r="CW58" s="49"/>
      <c r="CX58" s="49"/>
    </row>
    <row r="59" spans="2:102" ht="8.5" customHeight="1" thickBot="1">
      <c r="B59" s="31"/>
      <c r="C59" s="129"/>
      <c r="D59" s="114"/>
      <c r="E59" s="114"/>
      <c r="F59" s="114"/>
      <c r="G59" s="114"/>
      <c r="H59" s="114"/>
      <c r="I59" s="114"/>
      <c r="J59" s="114"/>
      <c r="K59" s="114"/>
      <c r="L59" s="114"/>
      <c r="M59" s="114"/>
      <c r="N59" s="114"/>
      <c r="O59" s="114"/>
      <c r="P59" s="114"/>
      <c r="Q59" s="114"/>
      <c r="R59" s="114"/>
      <c r="S59" s="114"/>
      <c r="T59" s="115"/>
      <c r="U59" s="115"/>
      <c r="V59" s="115"/>
      <c r="W59" s="115"/>
      <c r="X59" s="28"/>
      <c r="Y59" s="134"/>
      <c r="Z59" s="134"/>
      <c r="AA59" s="134"/>
      <c r="AB59" s="134"/>
      <c r="AC59" s="134"/>
      <c r="AD59" s="134"/>
      <c r="AE59" s="134"/>
      <c r="AF59" s="134"/>
      <c r="AG59" s="134"/>
      <c r="AH59" s="2"/>
      <c r="AI59" s="32"/>
      <c r="AJ59" s="2"/>
      <c r="AK59" s="126"/>
      <c r="AL59" s="126"/>
      <c r="AM59" s="130"/>
      <c r="AN59" s="130"/>
      <c r="AO59" s="130"/>
      <c r="AP59" s="130"/>
      <c r="AQ59" s="130"/>
      <c r="AR59" s="130"/>
      <c r="AS59" s="130"/>
      <c r="AT59" s="130"/>
      <c r="AU59" s="130"/>
      <c r="AV59" s="130"/>
      <c r="AW59" s="130"/>
      <c r="AX59" s="130"/>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6"/>
      <c r="CF59" s="128" t="s">
        <v>61</v>
      </c>
      <c r="CG59" s="128"/>
      <c r="CH59" s="128"/>
      <c r="CI59" s="128"/>
      <c r="CJ59" s="128"/>
      <c r="CK59" s="128"/>
      <c r="CL59" s="128"/>
      <c r="CM59" s="128"/>
      <c r="CN59" s="128"/>
      <c r="CO59" s="30"/>
      <c r="CP59" s="92"/>
      <c r="CR59" s="49"/>
      <c r="CS59" s="49"/>
      <c r="CT59" s="49"/>
      <c r="CU59" s="49"/>
      <c r="CV59" s="49"/>
      <c r="CW59" s="49"/>
      <c r="CX59" s="49"/>
    </row>
    <row r="60" spans="2:102" ht="8.5" customHeight="1" thickBot="1">
      <c r="B60" s="31"/>
      <c r="C60" s="129"/>
      <c r="D60" s="114"/>
      <c r="E60" s="114"/>
      <c r="F60" s="114"/>
      <c r="G60" s="114"/>
      <c r="H60" s="114"/>
      <c r="I60" s="114"/>
      <c r="J60" s="114"/>
      <c r="K60" s="114"/>
      <c r="L60" s="114"/>
      <c r="M60" s="114"/>
      <c r="N60" s="114"/>
      <c r="O60" s="114"/>
      <c r="P60" s="114"/>
      <c r="Q60" s="114"/>
      <c r="R60" s="114"/>
      <c r="S60" s="114"/>
      <c r="T60" s="115"/>
      <c r="U60" s="115"/>
      <c r="V60" s="115"/>
      <c r="W60" s="115"/>
      <c r="X60" s="28"/>
      <c r="Y60" s="131" t="s">
        <v>62</v>
      </c>
      <c r="Z60" s="131"/>
      <c r="AA60" s="131"/>
      <c r="AB60" s="131"/>
      <c r="AC60" s="131"/>
      <c r="AD60" s="131"/>
      <c r="AE60" s="131"/>
      <c r="AF60" s="131"/>
      <c r="AG60" s="131"/>
      <c r="AH60" s="2"/>
      <c r="AI60" s="32"/>
      <c r="AJ60" s="2"/>
      <c r="AK60" s="132" t="s">
        <v>58</v>
      </c>
      <c r="AL60" s="130" t="s">
        <v>63</v>
      </c>
      <c r="AM60" s="133">
        <v>480000</v>
      </c>
      <c r="AN60" s="133"/>
      <c r="AO60" s="133"/>
      <c r="AP60" s="133"/>
      <c r="AQ60" s="133">
        <v>380000</v>
      </c>
      <c r="AR60" s="133"/>
      <c r="AS60" s="133"/>
      <c r="AT60" s="133"/>
      <c r="AU60" s="133">
        <v>380000</v>
      </c>
      <c r="AV60" s="133"/>
      <c r="AW60" s="133"/>
      <c r="AX60" s="133"/>
      <c r="AY60" s="133">
        <v>360000</v>
      </c>
      <c r="AZ60" s="133"/>
      <c r="BA60" s="133"/>
      <c r="BB60" s="133"/>
      <c r="BC60" s="133">
        <v>310000</v>
      </c>
      <c r="BD60" s="133"/>
      <c r="BE60" s="133"/>
      <c r="BF60" s="133"/>
      <c r="BG60" s="133">
        <v>260000</v>
      </c>
      <c r="BH60" s="133"/>
      <c r="BI60" s="133"/>
      <c r="BJ60" s="133"/>
      <c r="BK60" s="133">
        <v>210000</v>
      </c>
      <c r="BL60" s="133"/>
      <c r="BM60" s="133"/>
      <c r="BN60" s="133"/>
      <c r="BO60" s="133">
        <v>160000</v>
      </c>
      <c r="BP60" s="133"/>
      <c r="BQ60" s="133"/>
      <c r="BR60" s="133"/>
      <c r="BS60" s="133">
        <v>110000</v>
      </c>
      <c r="BT60" s="133"/>
      <c r="BU60" s="133"/>
      <c r="BV60" s="133"/>
      <c r="BW60" s="133">
        <v>60000</v>
      </c>
      <c r="BX60" s="133"/>
      <c r="BY60" s="133"/>
      <c r="BZ60" s="133"/>
      <c r="CA60" s="133">
        <v>30000</v>
      </c>
      <c r="CB60" s="133"/>
      <c r="CC60" s="133"/>
      <c r="CD60" s="133"/>
      <c r="CE60" s="6"/>
      <c r="CF60" s="128"/>
      <c r="CG60" s="128"/>
      <c r="CH60" s="128"/>
      <c r="CI60" s="128"/>
      <c r="CJ60" s="128"/>
      <c r="CK60" s="128"/>
      <c r="CL60" s="128"/>
      <c r="CM60" s="128"/>
      <c r="CN60" s="128"/>
      <c r="CO60" s="30"/>
      <c r="CP60" s="92"/>
      <c r="CR60" s="139">
        <f>IF(Y58="A",60,IF(Y58="B",62,IF(Y58="C",64,68)))</f>
        <v>60</v>
      </c>
      <c r="CS60" s="1"/>
    </row>
    <row r="61" spans="2:102" ht="8.5" customHeight="1" thickBot="1">
      <c r="B61" s="31"/>
      <c r="C61" s="129"/>
      <c r="D61" s="114"/>
      <c r="E61" s="114"/>
      <c r="F61" s="114"/>
      <c r="G61" s="114"/>
      <c r="H61" s="114"/>
      <c r="I61" s="114"/>
      <c r="J61" s="114"/>
      <c r="K61" s="114"/>
      <c r="L61" s="114"/>
      <c r="M61" s="114"/>
      <c r="N61" s="114"/>
      <c r="O61" s="114"/>
      <c r="P61" s="114"/>
      <c r="Q61" s="114"/>
      <c r="R61" s="114"/>
      <c r="S61" s="114"/>
      <c r="T61" s="115"/>
      <c r="U61" s="115"/>
      <c r="V61" s="115"/>
      <c r="W61" s="115"/>
      <c r="X61" s="6"/>
      <c r="Y61" s="128" t="s">
        <v>65</v>
      </c>
      <c r="Z61" s="128"/>
      <c r="AA61" s="128"/>
      <c r="AB61" s="128"/>
      <c r="AC61" s="128"/>
      <c r="AD61" s="128"/>
      <c r="AE61" s="128"/>
      <c r="AF61" s="128"/>
      <c r="AG61" s="128"/>
      <c r="AH61" s="2"/>
      <c r="AI61" s="33"/>
      <c r="AJ61" s="2"/>
      <c r="AK61" s="132"/>
      <c r="AL61" s="130"/>
      <c r="AM61" s="133"/>
      <c r="AN61" s="133"/>
      <c r="AO61" s="133"/>
      <c r="AP61" s="133"/>
      <c r="AQ61" s="133"/>
      <c r="AR61" s="133"/>
      <c r="AS61" s="133"/>
      <c r="AT61" s="133"/>
      <c r="AU61" s="133"/>
      <c r="AV61" s="133"/>
      <c r="AW61" s="133"/>
      <c r="AX61" s="133"/>
      <c r="AY61" s="133"/>
      <c r="AZ61" s="133"/>
      <c r="BA61" s="133"/>
      <c r="BB61" s="133"/>
      <c r="BC61" s="133"/>
      <c r="BD61" s="133"/>
      <c r="BE61" s="133"/>
      <c r="BF61" s="133"/>
      <c r="BG61" s="133"/>
      <c r="BH61" s="133"/>
      <c r="BI61" s="133"/>
      <c r="BJ61" s="133"/>
      <c r="BK61" s="133"/>
      <c r="BL61" s="133"/>
      <c r="BM61" s="133"/>
      <c r="BN61" s="133"/>
      <c r="BO61" s="133"/>
      <c r="BP61" s="133"/>
      <c r="BQ61" s="133"/>
      <c r="BR61" s="133"/>
      <c r="BS61" s="133"/>
      <c r="BT61" s="133"/>
      <c r="BU61" s="133"/>
      <c r="BV61" s="133"/>
      <c r="BW61" s="133"/>
      <c r="BX61" s="133"/>
      <c r="BY61" s="133"/>
      <c r="BZ61" s="133"/>
      <c r="CA61" s="133"/>
      <c r="CB61" s="133"/>
      <c r="CC61" s="133"/>
      <c r="CD61" s="133"/>
      <c r="CE61" s="6"/>
      <c r="CF61" s="140">
        <f>IF(CA50="③",CR62,IF(CA50="④",CR62,0))</f>
        <v>0</v>
      </c>
      <c r="CG61" s="140"/>
      <c r="CH61" s="140"/>
      <c r="CI61" s="140"/>
      <c r="CJ61" s="140"/>
      <c r="CK61" s="140"/>
      <c r="CL61" s="140"/>
      <c r="CM61" s="140"/>
      <c r="CN61" s="137"/>
      <c r="CO61" s="14"/>
      <c r="CP61" s="92"/>
      <c r="CR61" s="139"/>
      <c r="CS61" s="1"/>
    </row>
    <row r="62" spans="2:102" ht="8.5" customHeight="1" thickBot="1">
      <c r="B62" s="31"/>
      <c r="C62" s="129"/>
      <c r="D62" s="114"/>
      <c r="E62" s="114"/>
      <c r="F62" s="114"/>
      <c r="G62" s="114"/>
      <c r="H62" s="114"/>
      <c r="I62" s="114"/>
      <c r="J62" s="114"/>
      <c r="K62" s="114"/>
      <c r="L62" s="114"/>
      <c r="M62" s="114"/>
      <c r="N62" s="114"/>
      <c r="O62" s="114"/>
      <c r="P62" s="114"/>
      <c r="Q62" s="114"/>
      <c r="R62" s="114"/>
      <c r="S62" s="114"/>
      <c r="T62" s="115"/>
      <c r="U62" s="115"/>
      <c r="V62" s="115"/>
      <c r="W62" s="115"/>
      <c r="X62" s="6"/>
      <c r="Y62" s="128"/>
      <c r="Z62" s="128"/>
      <c r="AA62" s="128"/>
      <c r="AB62" s="128"/>
      <c r="AC62" s="128"/>
      <c r="AD62" s="128"/>
      <c r="AE62" s="128"/>
      <c r="AF62" s="128"/>
      <c r="AG62" s="128"/>
      <c r="AH62" s="2"/>
      <c r="AI62" s="33"/>
      <c r="AJ62" s="2"/>
      <c r="AK62" s="132"/>
      <c r="AL62" s="130" t="s">
        <v>66</v>
      </c>
      <c r="AM62" s="133">
        <v>320000</v>
      </c>
      <c r="AN62" s="133"/>
      <c r="AO62" s="133"/>
      <c r="AP62" s="133"/>
      <c r="AQ62" s="133">
        <v>260000</v>
      </c>
      <c r="AR62" s="133"/>
      <c r="AS62" s="133"/>
      <c r="AT62" s="133"/>
      <c r="AU62" s="133">
        <v>260000</v>
      </c>
      <c r="AV62" s="133"/>
      <c r="AW62" s="133"/>
      <c r="AX62" s="133"/>
      <c r="AY62" s="133">
        <v>240000</v>
      </c>
      <c r="AZ62" s="133"/>
      <c r="BA62" s="133"/>
      <c r="BB62" s="133"/>
      <c r="BC62" s="133">
        <v>210000</v>
      </c>
      <c r="BD62" s="133"/>
      <c r="BE62" s="133"/>
      <c r="BF62" s="133"/>
      <c r="BG62" s="133">
        <v>180000</v>
      </c>
      <c r="BH62" s="133"/>
      <c r="BI62" s="133"/>
      <c r="BJ62" s="133"/>
      <c r="BK62" s="133">
        <v>140000</v>
      </c>
      <c r="BL62" s="133"/>
      <c r="BM62" s="133"/>
      <c r="BN62" s="133"/>
      <c r="BO62" s="133">
        <v>110000</v>
      </c>
      <c r="BP62" s="133"/>
      <c r="BQ62" s="133"/>
      <c r="BR62" s="133"/>
      <c r="BS62" s="133">
        <v>80000</v>
      </c>
      <c r="BT62" s="133"/>
      <c r="BU62" s="133"/>
      <c r="BV62" s="133"/>
      <c r="BW62" s="133">
        <v>40000</v>
      </c>
      <c r="BX62" s="133"/>
      <c r="BY62" s="133"/>
      <c r="BZ62" s="133"/>
      <c r="CA62" s="133">
        <v>20000</v>
      </c>
      <c r="CB62" s="133"/>
      <c r="CC62" s="133"/>
      <c r="CD62" s="133"/>
      <c r="CE62" s="6"/>
      <c r="CF62" s="140"/>
      <c r="CG62" s="140"/>
      <c r="CH62" s="140"/>
      <c r="CI62" s="140"/>
      <c r="CJ62" s="140"/>
      <c r="CK62" s="140"/>
      <c r="CL62" s="140"/>
      <c r="CM62" s="140"/>
      <c r="CN62" s="137"/>
      <c r="CO62" s="14"/>
      <c r="CP62" s="92"/>
      <c r="CR62" s="141">
        <f ca="1">INDIRECT(CONCATENATE(CR56,CR60))</f>
        <v>380000</v>
      </c>
      <c r="CS62" s="1"/>
    </row>
    <row r="63" spans="2:102" ht="8.5" customHeight="1" thickBot="1">
      <c r="B63" s="31"/>
      <c r="C63" s="129"/>
      <c r="D63" s="114"/>
      <c r="E63" s="114"/>
      <c r="F63" s="114"/>
      <c r="G63" s="114"/>
      <c r="H63" s="114"/>
      <c r="I63" s="114"/>
      <c r="J63" s="114"/>
      <c r="K63" s="114"/>
      <c r="L63" s="114"/>
      <c r="M63" s="114"/>
      <c r="N63" s="114"/>
      <c r="O63" s="114"/>
      <c r="P63" s="114"/>
      <c r="Q63" s="114"/>
      <c r="R63" s="114"/>
      <c r="S63" s="114"/>
      <c r="T63" s="115"/>
      <c r="U63" s="115"/>
      <c r="V63" s="115"/>
      <c r="W63" s="115"/>
      <c r="X63" s="6"/>
      <c r="Y63" s="136">
        <f>IF(W51&lt;=24000000,480000,IF(W51&lt;=24500000,320000,IF(W51&lt;=25000000,160000,0)))</f>
        <v>480000</v>
      </c>
      <c r="Z63" s="136"/>
      <c r="AA63" s="136"/>
      <c r="AB63" s="136"/>
      <c r="AC63" s="136"/>
      <c r="AD63" s="136"/>
      <c r="AE63" s="136"/>
      <c r="AF63" s="136"/>
      <c r="AG63" s="137" t="s">
        <v>44</v>
      </c>
      <c r="AH63" s="2"/>
      <c r="AI63" s="33"/>
      <c r="AJ63" s="2"/>
      <c r="AK63" s="132"/>
      <c r="AL63" s="130"/>
      <c r="AM63" s="133"/>
      <c r="AN63" s="133"/>
      <c r="AO63" s="133"/>
      <c r="AP63" s="133"/>
      <c r="AQ63" s="133"/>
      <c r="AR63" s="133"/>
      <c r="AS63" s="133"/>
      <c r="AT63" s="133"/>
      <c r="AU63" s="133"/>
      <c r="AV63" s="133"/>
      <c r="AW63" s="133"/>
      <c r="AX63" s="133"/>
      <c r="AY63" s="133"/>
      <c r="AZ63" s="133"/>
      <c r="BA63" s="133"/>
      <c r="BB63" s="133"/>
      <c r="BC63" s="133"/>
      <c r="BD63" s="133"/>
      <c r="BE63" s="133"/>
      <c r="BF63" s="133"/>
      <c r="BG63" s="133"/>
      <c r="BH63" s="133"/>
      <c r="BI63" s="133"/>
      <c r="BJ63" s="133"/>
      <c r="BK63" s="133"/>
      <c r="BL63" s="133"/>
      <c r="BM63" s="133"/>
      <c r="BN63" s="133"/>
      <c r="BO63" s="133"/>
      <c r="BP63" s="133"/>
      <c r="BQ63" s="133"/>
      <c r="BR63" s="133"/>
      <c r="BS63" s="133"/>
      <c r="BT63" s="133"/>
      <c r="BU63" s="133"/>
      <c r="BV63" s="133"/>
      <c r="BW63" s="133"/>
      <c r="BX63" s="133"/>
      <c r="BY63" s="133"/>
      <c r="BZ63" s="133"/>
      <c r="CA63" s="133"/>
      <c r="CB63" s="133"/>
      <c r="CC63" s="133"/>
      <c r="CD63" s="133"/>
      <c r="CE63" s="6"/>
      <c r="CF63" s="140"/>
      <c r="CG63" s="140"/>
      <c r="CH63" s="140"/>
      <c r="CI63" s="140"/>
      <c r="CJ63" s="140"/>
      <c r="CK63" s="140"/>
      <c r="CL63" s="140"/>
      <c r="CM63" s="140"/>
      <c r="CN63" s="137"/>
      <c r="CO63" s="14"/>
      <c r="CP63" s="92"/>
      <c r="CR63" s="141"/>
      <c r="CS63" s="1"/>
    </row>
    <row r="64" spans="2:102" ht="8.5" customHeight="1" thickBot="1">
      <c r="B64" s="31"/>
      <c r="C64" s="129"/>
      <c r="D64" s="114"/>
      <c r="E64" s="114"/>
      <c r="F64" s="114"/>
      <c r="G64" s="114"/>
      <c r="H64" s="114"/>
      <c r="I64" s="114"/>
      <c r="J64" s="114"/>
      <c r="K64" s="114"/>
      <c r="L64" s="114"/>
      <c r="M64" s="114"/>
      <c r="N64" s="114"/>
      <c r="O64" s="114"/>
      <c r="P64" s="114"/>
      <c r="Q64" s="114"/>
      <c r="R64" s="114"/>
      <c r="S64" s="114"/>
      <c r="T64" s="115" t="s">
        <v>67</v>
      </c>
      <c r="U64" s="115"/>
      <c r="V64" s="115"/>
      <c r="W64" s="115"/>
      <c r="X64" s="6"/>
      <c r="Y64" s="136"/>
      <c r="Z64" s="136"/>
      <c r="AA64" s="136"/>
      <c r="AB64" s="136"/>
      <c r="AC64" s="136"/>
      <c r="AD64" s="136"/>
      <c r="AE64" s="136"/>
      <c r="AF64" s="136"/>
      <c r="AG64" s="137"/>
      <c r="AH64" s="2"/>
      <c r="AI64" s="27"/>
      <c r="AJ64" s="2"/>
      <c r="AK64" s="132"/>
      <c r="AL64" s="130" t="s">
        <v>68</v>
      </c>
      <c r="AM64" s="133">
        <v>160000</v>
      </c>
      <c r="AN64" s="133"/>
      <c r="AO64" s="133"/>
      <c r="AP64" s="133"/>
      <c r="AQ64" s="133">
        <v>130000</v>
      </c>
      <c r="AR64" s="133"/>
      <c r="AS64" s="133"/>
      <c r="AT64" s="133"/>
      <c r="AU64" s="133">
        <v>130000</v>
      </c>
      <c r="AV64" s="133"/>
      <c r="AW64" s="133"/>
      <c r="AX64" s="133"/>
      <c r="AY64" s="133">
        <v>120000</v>
      </c>
      <c r="AZ64" s="133"/>
      <c r="BA64" s="133"/>
      <c r="BB64" s="133"/>
      <c r="BC64" s="133">
        <v>110000</v>
      </c>
      <c r="BD64" s="133"/>
      <c r="BE64" s="133"/>
      <c r="BF64" s="133"/>
      <c r="BG64" s="133">
        <v>90000</v>
      </c>
      <c r="BH64" s="133"/>
      <c r="BI64" s="133"/>
      <c r="BJ64" s="133"/>
      <c r="BK64" s="133">
        <v>70000</v>
      </c>
      <c r="BL64" s="133"/>
      <c r="BM64" s="133"/>
      <c r="BN64" s="133"/>
      <c r="BO64" s="133">
        <v>60000</v>
      </c>
      <c r="BP64" s="133"/>
      <c r="BQ64" s="133"/>
      <c r="BR64" s="133"/>
      <c r="BS64" s="133">
        <v>40000</v>
      </c>
      <c r="BT64" s="133"/>
      <c r="BU64" s="133"/>
      <c r="BV64" s="133"/>
      <c r="BW64" s="133">
        <v>20000</v>
      </c>
      <c r="BX64" s="133"/>
      <c r="BY64" s="133"/>
      <c r="BZ64" s="133"/>
      <c r="CA64" s="133">
        <v>10000</v>
      </c>
      <c r="CB64" s="133"/>
      <c r="CC64" s="133"/>
      <c r="CD64" s="133"/>
      <c r="CF64" s="142" t="s">
        <v>164</v>
      </c>
      <c r="CG64" s="143"/>
      <c r="CH64" s="143"/>
      <c r="CI64" s="143"/>
      <c r="CJ64" s="143"/>
      <c r="CK64" s="143"/>
      <c r="CL64" s="143"/>
      <c r="CM64" s="143"/>
      <c r="CN64" s="143"/>
      <c r="CO64" s="34"/>
      <c r="CP64" s="92"/>
      <c r="CR64" s="1"/>
      <c r="CS64" s="1"/>
    </row>
    <row r="65" spans="2:97" ht="8.5" customHeight="1" thickBot="1">
      <c r="B65" s="31"/>
      <c r="C65" s="129"/>
      <c r="D65" s="114"/>
      <c r="E65" s="114"/>
      <c r="F65" s="114"/>
      <c r="G65" s="114"/>
      <c r="H65" s="114"/>
      <c r="I65" s="114"/>
      <c r="J65" s="114"/>
      <c r="K65" s="114"/>
      <c r="L65" s="114"/>
      <c r="M65" s="114"/>
      <c r="N65" s="114"/>
      <c r="O65" s="114"/>
      <c r="P65" s="114"/>
      <c r="Q65" s="114"/>
      <c r="R65" s="114"/>
      <c r="S65" s="114"/>
      <c r="T65" s="115"/>
      <c r="U65" s="115"/>
      <c r="V65" s="115"/>
      <c r="W65" s="115"/>
      <c r="X65" s="6"/>
      <c r="Y65" s="136"/>
      <c r="Z65" s="136"/>
      <c r="AA65" s="136"/>
      <c r="AB65" s="136"/>
      <c r="AC65" s="136"/>
      <c r="AD65" s="136"/>
      <c r="AE65" s="136"/>
      <c r="AF65" s="136"/>
      <c r="AG65" s="137"/>
      <c r="AH65" s="2"/>
      <c r="AI65" s="27"/>
      <c r="AJ65" s="2"/>
      <c r="AK65" s="132"/>
      <c r="AL65" s="130"/>
      <c r="AM65" s="133"/>
      <c r="AN65" s="133"/>
      <c r="AO65" s="133"/>
      <c r="AP65" s="133"/>
      <c r="AQ65" s="133"/>
      <c r="AR65" s="133"/>
      <c r="AS65" s="133"/>
      <c r="AT65" s="133"/>
      <c r="AU65" s="133"/>
      <c r="AV65" s="133"/>
      <c r="AW65" s="133"/>
      <c r="AX65" s="133"/>
      <c r="AY65" s="133"/>
      <c r="AZ65" s="133"/>
      <c r="BA65" s="133"/>
      <c r="BB65" s="133"/>
      <c r="BC65" s="133"/>
      <c r="BD65" s="133"/>
      <c r="BE65" s="133"/>
      <c r="BF65" s="133"/>
      <c r="BG65" s="133"/>
      <c r="BH65" s="133"/>
      <c r="BI65" s="133"/>
      <c r="BJ65" s="133"/>
      <c r="BK65" s="133"/>
      <c r="BL65" s="133"/>
      <c r="BM65" s="133"/>
      <c r="BN65" s="133"/>
      <c r="BO65" s="133"/>
      <c r="BP65" s="133"/>
      <c r="BQ65" s="133"/>
      <c r="BR65" s="133"/>
      <c r="BS65" s="133"/>
      <c r="BT65" s="133"/>
      <c r="BU65" s="133"/>
      <c r="BV65" s="133"/>
      <c r="BW65" s="133"/>
      <c r="BX65" s="133"/>
      <c r="BY65" s="133"/>
      <c r="BZ65" s="133"/>
      <c r="CA65" s="133"/>
      <c r="CB65" s="133"/>
      <c r="CC65" s="133"/>
      <c r="CD65" s="133"/>
      <c r="CF65" s="143"/>
      <c r="CG65" s="143"/>
      <c r="CH65" s="143"/>
      <c r="CI65" s="143"/>
      <c r="CJ65" s="143"/>
      <c r="CK65" s="143"/>
      <c r="CL65" s="143"/>
      <c r="CM65" s="143"/>
      <c r="CN65" s="143"/>
      <c r="CO65" s="34"/>
      <c r="CP65" s="92"/>
      <c r="CR65" s="1"/>
      <c r="CS65" s="1"/>
    </row>
    <row r="66" spans="2:97" ht="8.5" customHeight="1">
      <c r="B66" s="31"/>
      <c r="C66" s="129"/>
      <c r="D66" s="114"/>
      <c r="E66" s="114"/>
      <c r="F66" s="114"/>
      <c r="G66" s="114"/>
      <c r="H66" s="114"/>
      <c r="I66" s="114"/>
      <c r="J66" s="114"/>
      <c r="K66" s="114"/>
      <c r="L66" s="114"/>
      <c r="M66" s="114"/>
      <c r="N66" s="114"/>
      <c r="O66" s="114"/>
      <c r="P66" s="114"/>
      <c r="Q66" s="114"/>
      <c r="R66" s="114"/>
      <c r="S66" s="114"/>
      <c r="T66" s="115" t="s">
        <v>64</v>
      </c>
      <c r="U66" s="115"/>
      <c r="V66" s="115"/>
      <c r="W66" s="115"/>
      <c r="Y66" s="142" t="s">
        <v>163</v>
      </c>
      <c r="Z66" s="143"/>
      <c r="AA66" s="143"/>
      <c r="AB66" s="143"/>
      <c r="AC66" s="143"/>
      <c r="AD66" s="143"/>
      <c r="AE66" s="143"/>
      <c r="AF66" s="143"/>
      <c r="AG66" s="143"/>
      <c r="AH66" s="2"/>
      <c r="AI66" s="27"/>
      <c r="AJ66" s="2"/>
      <c r="AK66" s="133" t="s">
        <v>69</v>
      </c>
      <c r="AL66" s="133"/>
      <c r="AM66" s="144" t="s">
        <v>40</v>
      </c>
      <c r="AN66" s="144"/>
      <c r="AO66" s="144"/>
      <c r="AP66" s="144"/>
      <c r="AQ66" s="144"/>
      <c r="AR66" s="144"/>
      <c r="AS66" s="144"/>
      <c r="AT66" s="144"/>
      <c r="AU66" s="133" t="s">
        <v>48</v>
      </c>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F66" s="143"/>
      <c r="CG66" s="143"/>
      <c r="CH66" s="143"/>
      <c r="CI66" s="143"/>
      <c r="CJ66" s="143"/>
      <c r="CK66" s="143"/>
      <c r="CL66" s="143"/>
      <c r="CM66" s="143"/>
      <c r="CN66" s="143"/>
      <c r="CO66" s="34"/>
      <c r="CP66" s="92"/>
    </row>
    <row r="67" spans="2:97" ht="8.5" customHeight="1">
      <c r="B67" s="31"/>
      <c r="C67" s="129"/>
      <c r="D67" s="114"/>
      <c r="E67" s="114"/>
      <c r="F67" s="114"/>
      <c r="G67" s="114"/>
      <c r="H67" s="114"/>
      <c r="I67" s="114"/>
      <c r="J67" s="114"/>
      <c r="K67" s="114"/>
      <c r="L67" s="114"/>
      <c r="M67" s="114"/>
      <c r="N67" s="114"/>
      <c r="O67" s="114"/>
      <c r="P67" s="114"/>
      <c r="Q67" s="114"/>
      <c r="R67" s="114"/>
      <c r="S67" s="114"/>
      <c r="T67" s="115"/>
      <c r="U67" s="115"/>
      <c r="V67" s="115"/>
      <c r="W67" s="115"/>
      <c r="Y67" s="143"/>
      <c r="Z67" s="143"/>
      <c r="AA67" s="143"/>
      <c r="AB67" s="143"/>
      <c r="AC67" s="143"/>
      <c r="AD67" s="143"/>
      <c r="AE67" s="143"/>
      <c r="AF67" s="143"/>
      <c r="AG67" s="143"/>
      <c r="AH67" s="2"/>
      <c r="AI67" s="27"/>
      <c r="AJ67" s="2"/>
      <c r="AK67" s="133"/>
      <c r="AL67" s="133"/>
      <c r="AM67" s="144"/>
      <c r="AN67" s="144"/>
      <c r="AO67" s="144"/>
      <c r="AP67" s="144"/>
      <c r="AQ67" s="144"/>
      <c r="AR67" s="144"/>
      <c r="AS67" s="144"/>
      <c r="AT67" s="144"/>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O67" s="34"/>
      <c r="CP67" s="92"/>
    </row>
    <row r="68" spans="2:97" ht="8.5" customHeight="1" thickBot="1">
      <c r="B68" s="35"/>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27"/>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7"/>
      <c r="CP68" s="92"/>
    </row>
    <row r="69" spans="2:97" ht="8.5" customHeight="1">
      <c r="B69" s="73" t="s">
        <v>70</v>
      </c>
      <c r="C69" s="73"/>
      <c r="D69" s="73"/>
      <c r="E69" s="73"/>
      <c r="F69" s="73"/>
      <c r="G69" s="73"/>
      <c r="H69" s="73"/>
      <c r="I69" s="73"/>
      <c r="J69" s="73"/>
      <c r="K69" s="73"/>
      <c r="L69" s="73"/>
      <c r="M69" s="73"/>
      <c r="N69" s="73"/>
      <c r="O69" s="73"/>
      <c r="P69" s="73"/>
      <c r="Q69" s="73"/>
      <c r="R69" s="73"/>
      <c r="S69" s="73"/>
      <c r="T69" s="73"/>
      <c r="U69" s="73"/>
      <c r="V69" s="73"/>
      <c r="W69" s="73"/>
      <c r="CP69" s="92"/>
    </row>
    <row r="70" spans="2:97" ht="8.5" customHeight="1" thickBot="1">
      <c r="B70" s="73"/>
      <c r="C70" s="73"/>
      <c r="D70" s="73"/>
      <c r="E70" s="73"/>
      <c r="F70" s="73"/>
      <c r="G70" s="73"/>
      <c r="H70" s="73"/>
      <c r="I70" s="73"/>
      <c r="J70" s="73"/>
      <c r="K70" s="73"/>
      <c r="L70" s="73"/>
      <c r="M70" s="73"/>
      <c r="N70" s="73"/>
      <c r="O70" s="73"/>
      <c r="P70" s="73"/>
      <c r="Q70" s="73"/>
      <c r="R70" s="73"/>
      <c r="S70" s="73"/>
      <c r="T70" s="73"/>
      <c r="U70" s="73"/>
      <c r="V70" s="73"/>
      <c r="W70" s="73"/>
      <c r="CP70" s="92"/>
    </row>
    <row r="71" spans="2:97" ht="8.5" customHeight="1">
      <c r="B71" s="38"/>
      <c r="C71" s="155" t="s">
        <v>71</v>
      </c>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c r="BW71" s="155"/>
      <c r="BX71" s="155"/>
      <c r="BY71" s="155"/>
      <c r="BZ71" s="155"/>
      <c r="CA71" s="155"/>
      <c r="CB71" s="155"/>
      <c r="CC71" s="155"/>
      <c r="CD71" s="155"/>
      <c r="CE71" s="155"/>
      <c r="CF71" s="155"/>
      <c r="CG71" s="155"/>
      <c r="CH71" s="155"/>
      <c r="CI71" s="155"/>
      <c r="CJ71" s="155"/>
      <c r="CK71" s="155"/>
      <c r="CL71" s="155"/>
      <c r="CM71" s="9"/>
      <c r="CN71" s="9"/>
      <c r="CO71" s="39"/>
      <c r="CP71" s="92"/>
    </row>
    <row r="72" spans="2:97" ht="8.5" customHeight="1">
      <c r="B72" s="23"/>
      <c r="C72" s="40"/>
      <c r="D72" s="91" t="s">
        <v>72</v>
      </c>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s="91"/>
      <c r="BB72" s="91"/>
      <c r="BC72" s="91"/>
      <c r="BD72" s="91"/>
      <c r="BE72" s="91"/>
      <c r="BF72" s="91"/>
      <c r="BG72" s="91"/>
      <c r="BH72" s="91"/>
      <c r="BI72" s="91"/>
      <c r="BJ72" s="91"/>
      <c r="BK72" s="91"/>
      <c r="BL72" s="91"/>
      <c r="BM72" s="91"/>
      <c r="BN72" s="91"/>
      <c r="BO72" s="91"/>
      <c r="BP72" s="91"/>
      <c r="BQ72" s="91"/>
      <c r="BR72" s="91"/>
      <c r="BS72" s="91"/>
      <c r="BT72" s="91"/>
      <c r="BU72" s="91"/>
      <c r="BV72" s="91"/>
      <c r="BW72" s="91"/>
      <c r="BX72" s="91"/>
      <c r="BY72" s="91"/>
      <c r="BZ72" s="91"/>
      <c r="CA72" s="91"/>
      <c r="CB72" s="91"/>
      <c r="CC72" s="91"/>
      <c r="CD72" s="91"/>
      <c r="CE72" s="91"/>
      <c r="CF72" s="91"/>
      <c r="CG72" s="91"/>
      <c r="CH72" s="91"/>
      <c r="CI72" s="91"/>
      <c r="CJ72" s="91"/>
      <c r="CK72" s="91"/>
      <c r="CL72" s="91"/>
      <c r="CO72" s="34"/>
      <c r="CP72" s="92"/>
    </row>
    <row r="73" spans="2:97" ht="8.5" customHeight="1">
      <c r="B73" s="23"/>
      <c r="C73" s="91" t="s">
        <v>73</v>
      </c>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91"/>
      <c r="AT73" s="91"/>
      <c r="AU73" s="91"/>
      <c r="AV73" s="91"/>
      <c r="AW73" s="91"/>
      <c r="AX73" s="91"/>
      <c r="AY73" s="91"/>
      <c r="AZ73" s="91"/>
      <c r="BA73" s="91"/>
      <c r="BB73" s="91"/>
      <c r="BC73" s="91"/>
      <c r="BD73" s="91"/>
      <c r="BE73" s="91"/>
      <c r="BF73" s="91"/>
      <c r="BG73" s="91"/>
      <c r="BH73" s="91"/>
      <c r="BI73" s="91"/>
      <c r="BJ73" s="91"/>
      <c r="BK73" s="91"/>
      <c r="BL73" s="91"/>
      <c r="BM73" s="91"/>
      <c r="BN73" s="91"/>
      <c r="BO73" s="91"/>
      <c r="BP73" s="91"/>
      <c r="BQ73" s="91"/>
      <c r="BR73" s="91"/>
      <c r="BS73" s="91"/>
      <c r="BT73" s="91"/>
      <c r="BU73" s="91"/>
      <c r="BV73" s="91"/>
      <c r="BW73" s="91"/>
      <c r="BX73" s="91"/>
      <c r="BY73" s="91"/>
      <c r="BZ73" s="91"/>
      <c r="CA73" s="91"/>
      <c r="CB73" s="91"/>
      <c r="CC73" s="91"/>
      <c r="CD73" s="91"/>
      <c r="CE73" s="91"/>
      <c r="CF73" s="91"/>
      <c r="CG73" s="91"/>
      <c r="CH73" s="91"/>
      <c r="CI73" s="91"/>
      <c r="CJ73" s="91"/>
      <c r="CK73" s="91"/>
      <c r="CL73" s="91"/>
      <c r="CO73" s="34"/>
      <c r="CP73" s="92"/>
    </row>
    <row r="74" spans="2:97" ht="8.5" customHeight="1">
      <c r="B74" s="23"/>
      <c r="C74" s="156" t="s">
        <v>74</v>
      </c>
      <c r="D74" s="145" t="s">
        <v>75</v>
      </c>
      <c r="E74" s="146" t="s">
        <v>76</v>
      </c>
      <c r="F74" s="146"/>
      <c r="G74" s="146"/>
      <c r="H74" s="146"/>
      <c r="I74" s="146"/>
      <c r="J74" s="146"/>
      <c r="K74" s="146"/>
      <c r="L74" s="146"/>
      <c r="M74" s="146"/>
      <c r="N74" s="146"/>
      <c r="O74" s="146"/>
      <c r="P74" s="146"/>
      <c r="Q74" s="146"/>
      <c r="R74" s="146"/>
      <c r="S74" s="146"/>
      <c r="T74" s="146"/>
      <c r="U74" s="147" t="s">
        <v>77</v>
      </c>
      <c r="V74" s="147"/>
      <c r="W74" s="147"/>
      <c r="X74" s="147"/>
      <c r="Y74" s="147"/>
      <c r="Z74" s="147"/>
      <c r="AA74" s="147"/>
      <c r="AB74" s="147"/>
      <c r="AC74" s="147"/>
      <c r="AD74" s="147"/>
      <c r="AF74" s="156" t="s">
        <v>78</v>
      </c>
      <c r="AG74" s="157" t="s">
        <v>155</v>
      </c>
      <c r="AH74" s="94"/>
      <c r="AI74" s="94"/>
      <c r="AJ74" s="94"/>
      <c r="AK74" s="94"/>
      <c r="AL74" s="94"/>
      <c r="AM74" s="94"/>
      <c r="AN74" s="94"/>
      <c r="AO74" s="94"/>
      <c r="AP74" s="94"/>
      <c r="AQ74" s="94" t="s">
        <v>79</v>
      </c>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t="s">
        <v>80</v>
      </c>
      <c r="BP74" s="94"/>
      <c r="BQ74" s="94"/>
      <c r="BR74" s="94"/>
      <c r="BS74" s="94"/>
      <c r="BT74" s="94"/>
      <c r="BU74" s="94"/>
      <c r="BV74" s="94"/>
      <c r="BW74" s="94"/>
      <c r="BX74" s="94"/>
      <c r="BY74" s="94"/>
      <c r="BZ74" s="94"/>
      <c r="CA74" s="94"/>
      <c r="CC74" s="156" t="s">
        <v>81</v>
      </c>
      <c r="CD74" s="156"/>
      <c r="CE74" s="158" t="s">
        <v>82</v>
      </c>
      <c r="CF74" s="158"/>
      <c r="CG74" s="158"/>
      <c r="CH74" s="158"/>
      <c r="CI74" s="158"/>
      <c r="CJ74" s="158"/>
      <c r="CK74" s="158"/>
      <c r="CL74" s="158"/>
      <c r="CM74" s="158"/>
      <c r="CN74" s="158"/>
      <c r="CO74" s="34"/>
      <c r="CP74" s="92"/>
    </row>
    <row r="75" spans="2:97" ht="8.5" customHeight="1">
      <c r="B75" s="23"/>
      <c r="C75" s="156"/>
      <c r="D75" s="145"/>
      <c r="E75" s="146"/>
      <c r="F75" s="146"/>
      <c r="G75" s="146"/>
      <c r="H75" s="146"/>
      <c r="I75" s="146"/>
      <c r="J75" s="146"/>
      <c r="K75" s="146"/>
      <c r="L75" s="146"/>
      <c r="M75" s="146"/>
      <c r="N75" s="146"/>
      <c r="O75" s="146"/>
      <c r="P75" s="146"/>
      <c r="Q75" s="146"/>
      <c r="R75" s="146"/>
      <c r="S75" s="146"/>
      <c r="T75" s="146"/>
      <c r="U75" s="147"/>
      <c r="V75" s="147"/>
      <c r="W75" s="147"/>
      <c r="X75" s="147"/>
      <c r="Y75" s="147"/>
      <c r="Z75" s="147"/>
      <c r="AA75" s="147"/>
      <c r="AB75" s="147"/>
      <c r="AC75" s="147"/>
      <c r="AD75" s="147"/>
      <c r="AF75" s="156"/>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4"/>
      <c r="BW75" s="94"/>
      <c r="BX75" s="94"/>
      <c r="BY75" s="94"/>
      <c r="BZ75" s="94"/>
      <c r="CA75" s="94"/>
      <c r="CC75" s="156"/>
      <c r="CD75" s="156"/>
      <c r="CE75" s="158"/>
      <c r="CF75" s="158"/>
      <c r="CG75" s="158"/>
      <c r="CH75" s="158"/>
      <c r="CI75" s="158"/>
      <c r="CJ75" s="158"/>
      <c r="CK75" s="158"/>
      <c r="CL75" s="158"/>
      <c r="CM75" s="158"/>
      <c r="CN75" s="158"/>
      <c r="CO75" s="34"/>
      <c r="CP75" s="92"/>
    </row>
    <row r="76" spans="2:97" ht="8.5" customHeight="1">
      <c r="B76" s="23"/>
      <c r="C76" s="156"/>
      <c r="D76" s="145"/>
      <c r="E76" s="146"/>
      <c r="F76" s="146"/>
      <c r="G76" s="146"/>
      <c r="H76" s="146"/>
      <c r="I76" s="146"/>
      <c r="J76" s="146"/>
      <c r="K76" s="146"/>
      <c r="L76" s="146"/>
      <c r="M76" s="146"/>
      <c r="N76" s="146"/>
      <c r="O76" s="146"/>
      <c r="P76" s="146"/>
      <c r="Q76" s="146"/>
      <c r="R76" s="146"/>
      <c r="S76" s="146"/>
      <c r="T76" s="146"/>
      <c r="U76" s="147"/>
      <c r="V76" s="147"/>
      <c r="W76" s="147"/>
      <c r="X76" s="147"/>
      <c r="Y76" s="147"/>
      <c r="Z76" s="147"/>
      <c r="AA76" s="147"/>
      <c r="AB76" s="147"/>
      <c r="AC76" s="147"/>
      <c r="AD76" s="147"/>
      <c r="AF76" s="156"/>
      <c r="AG76" s="94"/>
      <c r="AH76" s="94"/>
      <c r="AI76" s="94"/>
      <c r="AJ76" s="94"/>
      <c r="AK76" s="94"/>
      <c r="AL76" s="94"/>
      <c r="AM76" s="94"/>
      <c r="AN76" s="94"/>
      <c r="AO76" s="94"/>
      <c r="AP76" s="94"/>
      <c r="AQ76" s="159"/>
      <c r="AR76" s="159"/>
      <c r="AS76" s="150"/>
      <c r="AT76" s="150"/>
      <c r="AU76" s="150"/>
      <c r="AV76" s="150"/>
      <c r="AW76" s="153"/>
      <c r="AX76" s="153"/>
      <c r="AY76" s="159"/>
      <c r="AZ76" s="159"/>
      <c r="BA76" s="150"/>
      <c r="BB76" s="150"/>
      <c r="BC76" s="150"/>
      <c r="BD76" s="150"/>
      <c r="BE76" s="151"/>
      <c r="BF76" s="151"/>
      <c r="BG76" s="152"/>
      <c r="BH76" s="152"/>
      <c r="BI76" s="150"/>
      <c r="BJ76" s="150"/>
      <c r="BK76" s="150"/>
      <c r="BL76" s="150"/>
      <c r="BM76" s="153"/>
      <c r="BN76" s="153"/>
      <c r="BO76" s="149" t="str">
        <f>IF(CR84=1,"明治",IF(CR84=2,"大正",IF(CR84=3,"昭和",IF(CR84=4,"平成",IF(CR84=5,"令和","")))))</f>
        <v>昭和</v>
      </c>
      <c r="BP76" s="149"/>
      <c r="BQ76" s="149"/>
      <c r="BR76" s="149"/>
      <c r="BS76" s="98"/>
      <c r="BT76" s="98"/>
      <c r="BU76" s="100" t="s">
        <v>28</v>
      </c>
      <c r="BV76" s="98"/>
      <c r="BW76" s="98"/>
      <c r="BX76" s="100" t="s">
        <v>29</v>
      </c>
      <c r="BY76" s="98"/>
      <c r="BZ76" s="98"/>
      <c r="CA76" s="99" t="s">
        <v>30</v>
      </c>
      <c r="CC76" s="156"/>
      <c r="CD76" s="156"/>
      <c r="CE76" s="166" t="s">
        <v>83</v>
      </c>
      <c r="CF76" s="166"/>
      <c r="CG76" s="166"/>
      <c r="CH76" s="166"/>
      <c r="CI76" s="166"/>
      <c r="CJ76" s="166"/>
      <c r="CK76" s="166"/>
      <c r="CL76" s="166"/>
      <c r="CM76" s="166"/>
      <c r="CN76" s="166"/>
      <c r="CO76" s="34"/>
      <c r="CP76" s="92"/>
      <c r="CR76" s="3" t="s">
        <v>10</v>
      </c>
    </row>
    <row r="77" spans="2:97" ht="8.5" customHeight="1">
      <c r="B77" s="23"/>
      <c r="C77" s="156"/>
      <c r="D77" s="145" t="s">
        <v>75</v>
      </c>
      <c r="E77" s="146" t="s">
        <v>84</v>
      </c>
      <c r="F77" s="146"/>
      <c r="G77" s="146"/>
      <c r="H77" s="146"/>
      <c r="I77" s="146"/>
      <c r="J77" s="146"/>
      <c r="K77" s="146"/>
      <c r="L77" s="146"/>
      <c r="M77" s="146"/>
      <c r="N77" s="146"/>
      <c r="O77" s="146"/>
      <c r="P77" s="146"/>
      <c r="Q77" s="146"/>
      <c r="R77" s="146"/>
      <c r="S77" s="146"/>
      <c r="T77" s="146"/>
      <c r="U77" s="147" t="s">
        <v>85</v>
      </c>
      <c r="V77" s="147"/>
      <c r="W77" s="147"/>
      <c r="X77" s="147"/>
      <c r="Y77" s="147"/>
      <c r="Z77" s="147"/>
      <c r="AA77" s="147"/>
      <c r="AB77" s="147"/>
      <c r="AC77" s="147"/>
      <c r="AD77" s="147"/>
      <c r="AF77" s="156"/>
      <c r="AG77" s="94"/>
      <c r="AH77" s="94"/>
      <c r="AI77" s="94"/>
      <c r="AJ77" s="94"/>
      <c r="AK77" s="94"/>
      <c r="AL77" s="94"/>
      <c r="AM77" s="94"/>
      <c r="AN77" s="94"/>
      <c r="AO77" s="94"/>
      <c r="AP77" s="94"/>
      <c r="AQ77" s="148"/>
      <c r="AR77" s="148"/>
      <c r="AS77" s="165"/>
      <c r="AT77" s="165"/>
      <c r="AU77" s="165"/>
      <c r="AV77" s="165"/>
      <c r="AW77" s="154"/>
      <c r="AX77" s="154"/>
      <c r="AY77" s="148"/>
      <c r="AZ77" s="148"/>
      <c r="BA77" s="165"/>
      <c r="BB77" s="165"/>
      <c r="BC77" s="165"/>
      <c r="BD77" s="165"/>
      <c r="BE77" s="154"/>
      <c r="BF77" s="154"/>
      <c r="BG77" s="148"/>
      <c r="BH77" s="148"/>
      <c r="BI77" s="165"/>
      <c r="BJ77" s="165"/>
      <c r="BK77" s="165"/>
      <c r="BL77" s="165"/>
      <c r="BM77" s="154"/>
      <c r="BN77" s="154"/>
      <c r="BO77" s="149"/>
      <c r="BP77" s="149"/>
      <c r="BQ77" s="149"/>
      <c r="BR77" s="149"/>
      <c r="BS77" s="98"/>
      <c r="BT77" s="98"/>
      <c r="BU77" s="100"/>
      <c r="BV77" s="98"/>
      <c r="BW77" s="98"/>
      <c r="BX77" s="100"/>
      <c r="BY77" s="98"/>
      <c r="BZ77" s="98"/>
      <c r="CA77" s="99"/>
      <c r="CC77" s="156"/>
      <c r="CD77" s="156"/>
      <c r="CE77" s="160"/>
      <c r="CF77" s="160"/>
      <c r="CG77" s="160"/>
      <c r="CH77" s="160"/>
      <c r="CI77" s="160"/>
      <c r="CJ77" s="160"/>
      <c r="CK77" s="160"/>
      <c r="CL77" s="160"/>
      <c r="CM77" s="160"/>
      <c r="CN77" s="160"/>
      <c r="CO77" s="34"/>
      <c r="CP77" s="92"/>
      <c r="CR77" s="1" t="s">
        <v>11</v>
      </c>
    </row>
    <row r="78" spans="2:97" ht="8.5" customHeight="1">
      <c r="B78" s="23"/>
      <c r="C78" s="156"/>
      <c r="D78" s="145"/>
      <c r="E78" s="146"/>
      <c r="F78" s="146"/>
      <c r="G78" s="146"/>
      <c r="H78" s="146"/>
      <c r="I78" s="146"/>
      <c r="J78" s="146"/>
      <c r="K78" s="146"/>
      <c r="L78" s="146"/>
      <c r="M78" s="146"/>
      <c r="N78" s="146"/>
      <c r="O78" s="146"/>
      <c r="P78" s="146"/>
      <c r="Q78" s="146"/>
      <c r="R78" s="146"/>
      <c r="S78" s="146"/>
      <c r="T78" s="146"/>
      <c r="U78" s="147"/>
      <c r="V78" s="147"/>
      <c r="W78" s="147"/>
      <c r="X78" s="147"/>
      <c r="Y78" s="147"/>
      <c r="Z78" s="147"/>
      <c r="AA78" s="147"/>
      <c r="AB78" s="147"/>
      <c r="AC78" s="147"/>
      <c r="AD78" s="147"/>
      <c r="AF78" s="156"/>
      <c r="AG78" s="94"/>
      <c r="AH78" s="94"/>
      <c r="AI78" s="94"/>
      <c r="AJ78" s="94"/>
      <c r="AK78" s="94"/>
      <c r="AL78" s="94"/>
      <c r="AM78" s="94"/>
      <c r="AN78" s="94"/>
      <c r="AO78" s="94"/>
      <c r="AP78" s="94"/>
      <c r="AQ78" s="148"/>
      <c r="AR78" s="148"/>
      <c r="AS78" s="165"/>
      <c r="AT78" s="165"/>
      <c r="AU78" s="165"/>
      <c r="AV78" s="165"/>
      <c r="AW78" s="154"/>
      <c r="AX78" s="154"/>
      <c r="AY78" s="148"/>
      <c r="AZ78" s="148"/>
      <c r="BA78" s="165"/>
      <c r="BB78" s="165"/>
      <c r="BC78" s="165"/>
      <c r="BD78" s="165"/>
      <c r="BE78" s="154"/>
      <c r="BF78" s="154"/>
      <c r="BG78" s="148"/>
      <c r="BH78" s="148"/>
      <c r="BI78" s="165"/>
      <c r="BJ78" s="165"/>
      <c r="BK78" s="165"/>
      <c r="BL78" s="165"/>
      <c r="BM78" s="154"/>
      <c r="BN78" s="154"/>
      <c r="BO78" s="149"/>
      <c r="BP78" s="149"/>
      <c r="BQ78" s="149"/>
      <c r="BR78" s="149"/>
      <c r="BS78" s="98"/>
      <c r="BT78" s="98"/>
      <c r="BU78" s="100"/>
      <c r="BV78" s="98"/>
      <c r="BW78" s="98"/>
      <c r="BX78" s="100"/>
      <c r="BY78" s="98"/>
      <c r="BZ78" s="98"/>
      <c r="CA78" s="99"/>
      <c r="CC78" s="156"/>
      <c r="CD78" s="156"/>
      <c r="CE78" s="160"/>
      <c r="CF78" s="160"/>
      <c r="CG78" s="160"/>
      <c r="CH78" s="160"/>
      <c r="CI78" s="160"/>
      <c r="CJ78" s="160"/>
      <c r="CK78" s="160"/>
      <c r="CL78" s="160"/>
      <c r="CM78" s="160"/>
      <c r="CN78" s="160"/>
      <c r="CO78" s="34"/>
      <c r="CP78" s="92"/>
      <c r="CR78" s="3" t="s">
        <v>13</v>
      </c>
    </row>
    <row r="79" spans="2:97" ht="8.5" customHeight="1">
      <c r="B79" s="23"/>
      <c r="C79" s="156"/>
      <c r="D79" s="145"/>
      <c r="E79" s="146"/>
      <c r="F79" s="146"/>
      <c r="G79" s="146"/>
      <c r="H79" s="146"/>
      <c r="I79" s="146"/>
      <c r="J79" s="146"/>
      <c r="K79" s="146"/>
      <c r="L79" s="146"/>
      <c r="M79" s="146"/>
      <c r="N79" s="146"/>
      <c r="O79" s="146"/>
      <c r="P79" s="146"/>
      <c r="Q79" s="146"/>
      <c r="R79" s="146"/>
      <c r="S79" s="146"/>
      <c r="T79" s="146"/>
      <c r="U79" s="147"/>
      <c r="V79" s="147"/>
      <c r="W79" s="147"/>
      <c r="X79" s="147"/>
      <c r="Y79" s="147"/>
      <c r="Z79" s="147"/>
      <c r="AA79" s="147"/>
      <c r="AB79" s="147"/>
      <c r="AC79" s="147"/>
      <c r="AD79" s="147"/>
      <c r="AF79" s="156"/>
      <c r="AG79" s="161"/>
      <c r="AH79" s="161"/>
      <c r="AI79" s="161"/>
      <c r="AJ79" s="161"/>
      <c r="AK79" s="161"/>
      <c r="AL79" s="161"/>
      <c r="AM79" s="161"/>
      <c r="AN79" s="161"/>
      <c r="AO79" s="161"/>
      <c r="AP79" s="161"/>
      <c r="AQ79" s="94" t="s">
        <v>86</v>
      </c>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162" t="s">
        <v>156</v>
      </c>
      <c r="BP79" s="158"/>
      <c r="BQ79" s="158"/>
      <c r="BR79" s="158"/>
      <c r="BS79" s="158"/>
      <c r="BT79" s="157" t="s">
        <v>157</v>
      </c>
      <c r="BU79" s="94"/>
      <c r="BV79" s="94"/>
      <c r="BW79" s="94"/>
      <c r="BX79" s="94"/>
      <c r="BY79" s="94"/>
      <c r="BZ79" s="94"/>
      <c r="CA79" s="94"/>
      <c r="CC79" s="156"/>
      <c r="CD79" s="156"/>
      <c r="CE79" s="160"/>
      <c r="CF79" s="160"/>
      <c r="CG79" s="160"/>
      <c r="CH79" s="160"/>
      <c r="CI79" s="160"/>
      <c r="CJ79" s="160"/>
      <c r="CK79" s="160"/>
      <c r="CL79" s="160"/>
      <c r="CM79" s="160"/>
      <c r="CN79" s="160"/>
      <c r="CO79" s="34"/>
      <c r="CP79" s="92"/>
      <c r="CR79" s="1" t="s">
        <v>14</v>
      </c>
    </row>
    <row r="80" spans="2:97" ht="8.5" customHeight="1">
      <c r="B80" s="23"/>
      <c r="C80" s="156"/>
      <c r="D80" s="145" t="s">
        <v>75</v>
      </c>
      <c r="E80" s="146" t="s">
        <v>87</v>
      </c>
      <c r="F80" s="146"/>
      <c r="G80" s="146"/>
      <c r="H80" s="146"/>
      <c r="I80" s="146"/>
      <c r="J80" s="146"/>
      <c r="K80" s="146"/>
      <c r="L80" s="146"/>
      <c r="M80" s="146"/>
      <c r="N80" s="146"/>
      <c r="O80" s="146"/>
      <c r="P80" s="146"/>
      <c r="Q80" s="146"/>
      <c r="R80" s="146"/>
      <c r="S80" s="146"/>
      <c r="T80" s="146"/>
      <c r="U80" s="147" t="s">
        <v>85</v>
      </c>
      <c r="V80" s="147"/>
      <c r="W80" s="147"/>
      <c r="X80" s="147"/>
      <c r="Y80" s="147"/>
      <c r="Z80" s="147"/>
      <c r="AA80" s="147"/>
      <c r="AB80" s="147"/>
      <c r="AC80" s="147"/>
      <c r="AD80" s="147"/>
      <c r="AF80" s="156"/>
      <c r="AG80" s="161"/>
      <c r="AH80" s="161"/>
      <c r="AI80" s="161"/>
      <c r="AJ80" s="161"/>
      <c r="AK80" s="161"/>
      <c r="AL80" s="161"/>
      <c r="AM80" s="161"/>
      <c r="AN80" s="161"/>
      <c r="AO80" s="161"/>
      <c r="AP80" s="161"/>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158"/>
      <c r="BP80" s="158"/>
      <c r="BQ80" s="158"/>
      <c r="BR80" s="158"/>
      <c r="BS80" s="158"/>
      <c r="BT80" s="94"/>
      <c r="BU80" s="94"/>
      <c r="BV80" s="94"/>
      <c r="BW80" s="94"/>
      <c r="BX80" s="94"/>
      <c r="BY80" s="94"/>
      <c r="BZ80" s="94"/>
      <c r="CA80" s="94"/>
      <c r="CC80" s="156"/>
      <c r="CD80" s="156"/>
      <c r="CE80" s="160"/>
      <c r="CF80" s="160"/>
      <c r="CG80" s="160"/>
      <c r="CH80" s="160"/>
      <c r="CI80" s="160"/>
      <c r="CJ80" s="160"/>
      <c r="CK80" s="160"/>
      <c r="CL80" s="160"/>
      <c r="CM80" s="160"/>
      <c r="CN80" s="160"/>
      <c r="CO80" s="34"/>
      <c r="CP80" s="92"/>
      <c r="CR80" s="3" t="s">
        <v>15</v>
      </c>
    </row>
    <row r="81" spans="1:96" ht="8.5" customHeight="1">
      <c r="A81" s="2"/>
      <c r="B81" s="23"/>
      <c r="C81" s="156"/>
      <c r="D81" s="145"/>
      <c r="E81" s="146"/>
      <c r="F81" s="146"/>
      <c r="G81" s="146"/>
      <c r="H81" s="146"/>
      <c r="I81" s="146"/>
      <c r="J81" s="146"/>
      <c r="K81" s="146"/>
      <c r="L81" s="146"/>
      <c r="M81" s="146"/>
      <c r="N81" s="146"/>
      <c r="O81" s="146"/>
      <c r="P81" s="146"/>
      <c r="Q81" s="146"/>
      <c r="R81" s="146"/>
      <c r="S81" s="146"/>
      <c r="T81" s="146"/>
      <c r="U81" s="147"/>
      <c r="V81" s="147"/>
      <c r="W81" s="147"/>
      <c r="X81" s="147"/>
      <c r="Y81" s="147"/>
      <c r="Z81" s="147"/>
      <c r="AA81" s="147"/>
      <c r="AB81" s="147"/>
      <c r="AC81" s="147"/>
      <c r="AD81" s="147"/>
      <c r="AF81" s="156"/>
      <c r="AG81" s="161"/>
      <c r="AH81" s="161"/>
      <c r="AI81" s="161"/>
      <c r="AJ81" s="161"/>
      <c r="AK81" s="161"/>
      <c r="AL81" s="161"/>
      <c r="AM81" s="161"/>
      <c r="AN81" s="161"/>
      <c r="AO81" s="161"/>
      <c r="AP81" s="161"/>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158"/>
      <c r="BP81" s="158"/>
      <c r="BQ81" s="158"/>
      <c r="BR81" s="158"/>
      <c r="BS81" s="158"/>
      <c r="BT81" s="94"/>
      <c r="BU81" s="94"/>
      <c r="BV81" s="94"/>
      <c r="BW81" s="94"/>
      <c r="BX81" s="94"/>
      <c r="BY81" s="94"/>
      <c r="BZ81" s="94"/>
      <c r="CA81" s="94"/>
      <c r="CC81" s="156"/>
      <c r="CD81" s="156"/>
      <c r="CE81" s="160"/>
      <c r="CF81" s="160"/>
      <c r="CG81" s="160"/>
      <c r="CH81" s="160"/>
      <c r="CI81" s="160"/>
      <c r="CJ81" s="160"/>
      <c r="CK81" s="160"/>
      <c r="CL81" s="160"/>
      <c r="CM81" s="160"/>
      <c r="CN81" s="160"/>
      <c r="CO81" s="34"/>
      <c r="CP81" s="92"/>
      <c r="CR81" s="2" t="s">
        <v>88</v>
      </c>
    </row>
    <row r="82" spans="1:96" ht="8.5" customHeight="1">
      <c r="A82" s="2"/>
      <c r="B82" s="23"/>
      <c r="C82" s="156"/>
      <c r="D82" s="145"/>
      <c r="E82" s="146"/>
      <c r="F82" s="146"/>
      <c r="G82" s="146"/>
      <c r="H82" s="146"/>
      <c r="I82" s="146"/>
      <c r="J82" s="146"/>
      <c r="K82" s="146"/>
      <c r="L82" s="146"/>
      <c r="M82" s="146"/>
      <c r="N82" s="146"/>
      <c r="O82" s="146"/>
      <c r="P82" s="146"/>
      <c r="Q82" s="146"/>
      <c r="R82" s="146"/>
      <c r="S82" s="146"/>
      <c r="T82" s="146"/>
      <c r="U82" s="147"/>
      <c r="V82" s="147"/>
      <c r="W82" s="147"/>
      <c r="X82" s="147"/>
      <c r="Y82" s="147"/>
      <c r="Z82" s="147"/>
      <c r="AA82" s="147"/>
      <c r="AB82" s="147"/>
      <c r="AC82" s="147"/>
      <c r="AD82" s="147"/>
      <c r="AF82" s="156"/>
      <c r="AG82" s="161"/>
      <c r="AH82" s="161"/>
      <c r="AI82" s="161"/>
      <c r="AJ82" s="161"/>
      <c r="AK82" s="161"/>
      <c r="AL82" s="161"/>
      <c r="AM82" s="161"/>
      <c r="AN82" s="161"/>
      <c r="AO82" s="161"/>
      <c r="AP82" s="161"/>
      <c r="AQ82" s="161"/>
      <c r="AR82" s="161"/>
      <c r="AS82" s="161"/>
      <c r="AT82" s="161"/>
      <c r="AU82" s="161"/>
      <c r="AV82" s="161"/>
      <c r="AW82" s="161"/>
      <c r="AX82" s="161"/>
      <c r="AY82" s="161"/>
      <c r="AZ82" s="161"/>
      <c r="BA82" s="161"/>
      <c r="BB82" s="161"/>
      <c r="BC82" s="161"/>
      <c r="BD82" s="161"/>
      <c r="BE82" s="161"/>
      <c r="BF82" s="161"/>
      <c r="BG82" s="161"/>
      <c r="BH82" s="161"/>
      <c r="BI82" s="161"/>
      <c r="BJ82" s="161"/>
      <c r="BK82" s="161"/>
      <c r="BL82" s="161"/>
      <c r="BM82" s="161"/>
      <c r="BN82" s="161"/>
      <c r="BO82" s="161"/>
      <c r="BP82" s="161"/>
      <c r="BQ82" s="161"/>
      <c r="BR82" s="161"/>
      <c r="BS82" s="161"/>
      <c r="BT82" s="163"/>
      <c r="BU82" s="163"/>
      <c r="BV82" s="163"/>
      <c r="BW82" s="163"/>
      <c r="BX82" s="163"/>
      <c r="BY82" s="163"/>
      <c r="BZ82" s="163"/>
      <c r="CA82" s="164" t="s">
        <v>44</v>
      </c>
      <c r="CC82" s="156"/>
      <c r="CD82" s="156"/>
      <c r="CE82" s="160"/>
      <c r="CF82" s="160"/>
      <c r="CG82" s="160"/>
      <c r="CH82" s="160"/>
      <c r="CI82" s="160"/>
      <c r="CJ82" s="160"/>
      <c r="CK82" s="160"/>
      <c r="CL82" s="160"/>
      <c r="CM82" s="160"/>
      <c r="CN82" s="160"/>
      <c r="CO82" s="34"/>
      <c r="CP82" s="92"/>
    </row>
    <row r="83" spans="1:96" ht="8.5" customHeight="1">
      <c r="A83" s="2"/>
      <c r="B83" s="23"/>
      <c r="C83" s="156"/>
      <c r="D83" s="145" t="s">
        <v>75</v>
      </c>
      <c r="E83" s="146" t="s">
        <v>89</v>
      </c>
      <c r="F83" s="146"/>
      <c r="G83" s="146"/>
      <c r="H83" s="146"/>
      <c r="I83" s="146"/>
      <c r="J83" s="146"/>
      <c r="K83" s="146"/>
      <c r="L83" s="146"/>
      <c r="M83" s="146"/>
      <c r="N83" s="146"/>
      <c r="O83" s="146"/>
      <c r="P83" s="146"/>
      <c r="Q83" s="146"/>
      <c r="R83" s="146"/>
      <c r="S83" s="146"/>
      <c r="T83" s="146"/>
      <c r="U83" s="147" t="s">
        <v>90</v>
      </c>
      <c r="V83" s="147"/>
      <c r="W83" s="147"/>
      <c r="X83" s="147"/>
      <c r="Y83" s="147"/>
      <c r="Z83" s="147"/>
      <c r="AA83" s="147"/>
      <c r="AB83" s="147"/>
      <c r="AC83" s="147"/>
      <c r="AD83" s="147"/>
      <c r="AF83" s="156"/>
      <c r="AG83" s="161"/>
      <c r="AH83" s="161"/>
      <c r="AI83" s="161"/>
      <c r="AJ83" s="161"/>
      <c r="AK83" s="161"/>
      <c r="AL83" s="161"/>
      <c r="AM83" s="161"/>
      <c r="AN83" s="161"/>
      <c r="AO83" s="161"/>
      <c r="AP83" s="161"/>
      <c r="AQ83" s="161"/>
      <c r="AR83" s="161"/>
      <c r="AS83" s="161"/>
      <c r="AT83" s="161"/>
      <c r="AU83" s="161"/>
      <c r="AV83" s="161"/>
      <c r="AW83" s="161"/>
      <c r="AX83" s="161"/>
      <c r="AY83" s="161"/>
      <c r="AZ83" s="161"/>
      <c r="BA83" s="161"/>
      <c r="BB83" s="161"/>
      <c r="BC83" s="161"/>
      <c r="BD83" s="161"/>
      <c r="BE83" s="161"/>
      <c r="BF83" s="161"/>
      <c r="BG83" s="161"/>
      <c r="BH83" s="161"/>
      <c r="BI83" s="161"/>
      <c r="BJ83" s="161"/>
      <c r="BK83" s="161"/>
      <c r="BL83" s="161"/>
      <c r="BM83" s="161"/>
      <c r="BN83" s="161"/>
      <c r="BO83" s="161"/>
      <c r="BP83" s="161"/>
      <c r="BQ83" s="161"/>
      <c r="BR83" s="161"/>
      <c r="BS83" s="161"/>
      <c r="BT83" s="163"/>
      <c r="BU83" s="163"/>
      <c r="BV83" s="163"/>
      <c r="BW83" s="163"/>
      <c r="BX83" s="163"/>
      <c r="BY83" s="163"/>
      <c r="BZ83" s="163"/>
      <c r="CA83" s="164"/>
      <c r="CC83" s="156"/>
      <c r="CD83" s="156"/>
      <c r="CE83" s="160"/>
      <c r="CF83" s="160"/>
      <c r="CG83" s="160"/>
      <c r="CH83" s="160"/>
      <c r="CI83" s="160"/>
      <c r="CJ83" s="160"/>
      <c r="CK83" s="160"/>
      <c r="CL83" s="160"/>
      <c r="CM83" s="160"/>
      <c r="CN83" s="160"/>
      <c r="CO83" s="34"/>
      <c r="CP83" s="92"/>
      <c r="CR83" s="45" t="s">
        <v>165</v>
      </c>
    </row>
    <row r="84" spans="1:96" ht="8.5" customHeight="1">
      <c r="A84" s="2"/>
      <c r="B84" s="23"/>
      <c r="C84" s="156"/>
      <c r="D84" s="145"/>
      <c r="E84" s="146"/>
      <c r="F84" s="146"/>
      <c r="G84" s="146"/>
      <c r="H84" s="146"/>
      <c r="I84" s="146"/>
      <c r="J84" s="146"/>
      <c r="K84" s="146"/>
      <c r="L84" s="146"/>
      <c r="M84" s="146"/>
      <c r="N84" s="146"/>
      <c r="O84" s="146"/>
      <c r="P84" s="146"/>
      <c r="Q84" s="146"/>
      <c r="R84" s="146"/>
      <c r="S84" s="146"/>
      <c r="T84" s="146"/>
      <c r="U84" s="147"/>
      <c r="V84" s="147"/>
      <c r="W84" s="147"/>
      <c r="X84" s="147"/>
      <c r="Y84" s="147"/>
      <c r="Z84" s="147"/>
      <c r="AA84" s="147"/>
      <c r="AB84" s="147"/>
      <c r="AC84" s="147"/>
      <c r="AD84" s="147"/>
      <c r="AF84" s="156"/>
      <c r="AG84" s="161"/>
      <c r="AH84" s="161"/>
      <c r="AI84" s="161"/>
      <c r="AJ84" s="161"/>
      <c r="AK84" s="161"/>
      <c r="AL84" s="161"/>
      <c r="AM84" s="161"/>
      <c r="AN84" s="161"/>
      <c r="AO84" s="161"/>
      <c r="AP84" s="161"/>
      <c r="AQ84" s="161"/>
      <c r="AR84" s="161"/>
      <c r="AS84" s="161"/>
      <c r="AT84" s="161"/>
      <c r="AU84" s="161"/>
      <c r="AV84" s="161"/>
      <c r="AW84" s="161"/>
      <c r="AX84" s="161"/>
      <c r="AY84" s="161"/>
      <c r="AZ84" s="161"/>
      <c r="BA84" s="161"/>
      <c r="BB84" s="161"/>
      <c r="BC84" s="161"/>
      <c r="BD84" s="161"/>
      <c r="BE84" s="161"/>
      <c r="BF84" s="161"/>
      <c r="BG84" s="161"/>
      <c r="BH84" s="161"/>
      <c r="BI84" s="161"/>
      <c r="BJ84" s="161"/>
      <c r="BK84" s="161"/>
      <c r="BL84" s="161"/>
      <c r="BM84" s="161"/>
      <c r="BN84" s="161"/>
      <c r="BO84" s="161"/>
      <c r="BP84" s="161"/>
      <c r="BQ84" s="161"/>
      <c r="BR84" s="161">
        <v>4</v>
      </c>
      <c r="BS84" s="161"/>
      <c r="BT84" s="163"/>
      <c r="BU84" s="163"/>
      <c r="BV84" s="163"/>
      <c r="BW84" s="163"/>
      <c r="BX84" s="163"/>
      <c r="BY84" s="163"/>
      <c r="BZ84" s="163"/>
      <c r="CA84" s="164"/>
      <c r="CC84" s="156"/>
      <c r="CD84" s="156"/>
      <c r="CE84" s="160"/>
      <c r="CF84" s="160"/>
      <c r="CG84" s="160"/>
      <c r="CH84" s="160"/>
      <c r="CI84" s="160"/>
      <c r="CJ84" s="160"/>
      <c r="CK84" s="160"/>
      <c r="CL84" s="160"/>
      <c r="CM84" s="160"/>
      <c r="CN84" s="160"/>
      <c r="CO84" s="34"/>
      <c r="CP84" s="92"/>
      <c r="CR84" s="1">
        <v>3</v>
      </c>
    </row>
    <row r="85" spans="1:96" ht="8.5" customHeight="1">
      <c r="A85" s="2"/>
      <c r="B85" s="23"/>
      <c r="C85" s="156"/>
      <c r="D85" s="145"/>
      <c r="E85" s="146"/>
      <c r="F85" s="146"/>
      <c r="G85" s="146"/>
      <c r="H85" s="146"/>
      <c r="I85" s="146"/>
      <c r="J85" s="146"/>
      <c r="K85" s="146"/>
      <c r="L85" s="146"/>
      <c r="M85" s="146"/>
      <c r="N85" s="146"/>
      <c r="O85" s="146"/>
      <c r="P85" s="146"/>
      <c r="Q85" s="146"/>
      <c r="R85" s="146"/>
      <c r="S85" s="146"/>
      <c r="T85" s="146"/>
      <c r="U85" s="147"/>
      <c r="V85" s="147"/>
      <c r="W85" s="147"/>
      <c r="X85" s="147"/>
      <c r="Y85" s="147"/>
      <c r="Z85" s="147"/>
      <c r="AA85" s="147"/>
      <c r="AB85" s="147"/>
      <c r="AC85" s="147"/>
      <c r="AD85" s="147"/>
      <c r="AF85" s="156"/>
      <c r="AG85" s="161"/>
      <c r="AH85" s="161"/>
      <c r="AI85" s="161"/>
      <c r="AJ85" s="161"/>
      <c r="AK85" s="161"/>
      <c r="AL85" s="161"/>
      <c r="AM85" s="161"/>
      <c r="AN85" s="161"/>
      <c r="AO85" s="161"/>
      <c r="AP85" s="161"/>
      <c r="AQ85" s="161"/>
      <c r="AR85" s="161"/>
      <c r="AS85" s="161"/>
      <c r="AT85" s="161"/>
      <c r="AU85" s="161"/>
      <c r="AV85" s="161"/>
      <c r="AW85" s="161"/>
      <c r="AX85" s="161"/>
      <c r="AY85" s="161"/>
      <c r="AZ85" s="161"/>
      <c r="BA85" s="161"/>
      <c r="BB85" s="161"/>
      <c r="BC85" s="161"/>
      <c r="BD85" s="161"/>
      <c r="BE85" s="161"/>
      <c r="BF85" s="161"/>
      <c r="BG85" s="161"/>
      <c r="BH85" s="161"/>
      <c r="BI85" s="161"/>
      <c r="BJ85" s="161"/>
      <c r="BK85" s="161"/>
      <c r="BL85" s="161"/>
      <c r="BM85" s="161"/>
      <c r="BN85" s="161"/>
      <c r="BO85" s="161"/>
      <c r="BP85" s="161"/>
      <c r="BQ85" s="161"/>
      <c r="BR85" s="161"/>
      <c r="BS85" s="161"/>
      <c r="BT85" s="163"/>
      <c r="BU85" s="163"/>
      <c r="BV85" s="163"/>
      <c r="BW85" s="163"/>
      <c r="BX85" s="163"/>
      <c r="BY85" s="163"/>
      <c r="BZ85" s="163"/>
      <c r="CA85" s="164"/>
      <c r="CC85" s="156"/>
      <c r="CD85" s="156"/>
      <c r="CE85" s="160"/>
      <c r="CF85" s="160"/>
      <c r="CG85" s="160"/>
      <c r="CH85" s="160"/>
      <c r="CI85" s="160"/>
      <c r="CJ85" s="160"/>
      <c r="CK85" s="160"/>
      <c r="CL85" s="160"/>
      <c r="CM85" s="160"/>
      <c r="CN85" s="160"/>
      <c r="CO85" s="34"/>
    </row>
    <row r="86" spans="1:96" ht="8.5" customHeight="1">
      <c r="A86" s="2"/>
      <c r="B86" s="23"/>
      <c r="C86" s="169" t="s">
        <v>91</v>
      </c>
      <c r="D86" s="169"/>
      <c r="E86" s="169"/>
      <c r="F86" s="169"/>
      <c r="G86" s="169"/>
      <c r="H86" s="169"/>
      <c r="I86" s="169"/>
      <c r="J86" s="169"/>
      <c r="K86" s="169"/>
      <c r="L86" s="169"/>
      <c r="M86" s="169"/>
      <c r="N86" s="169"/>
      <c r="O86" s="169"/>
      <c r="P86" s="169"/>
      <c r="Q86" s="169"/>
      <c r="R86" s="169"/>
      <c r="S86" s="169"/>
      <c r="T86" s="169"/>
      <c r="U86" s="169"/>
      <c r="V86" s="169"/>
      <c r="W86" s="169"/>
      <c r="X86" s="169"/>
      <c r="Y86" s="169"/>
      <c r="Z86" s="169"/>
      <c r="AA86" s="169"/>
      <c r="AB86" s="169"/>
      <c r="AC86" s="169"/>
      <c r="AD86" s="169"/>
      <c r="AE86" s="169"/>
      <c r="AF86" s="169"/>
      <c r="AG86" s="169"/>
      <c r="AH86" s="169"/>
      <c r="AI86" s="169"/>
      <c r="AJ86" s="169"/>
      <c r="AK86" s="169"/>
      <c r="AL86" s="169"/>
      <c r="AM86" s="169"/>
      <c r="AN86" s="169"/>
      <c r="AO86" s="169"/>
      <c r="AP86" s="169"/>
      <c r="AQ86" s="169"/>
      <c r="AR86" s="169"/>
      <c r="AS86" s="169"/>
      <c r="AT86" s="169"/>
      <c r="AU86" s="169"/>
      <c r="AV86" s="169"/>
      <c r="AW86" s="169"/>
      <c r="AX86" s="169"/>
      <c r="AY86" s="169"/>
      <c r="AZ86" s="169"/>
      <c r="BA86" s="169"/>
      <c r="BB86" s="169"/>
      <c r="BC86" s="169"/>
      <c r="BD86" s="169"/>
      <c r="BE86" s="169"/>
      <c r="BF86" s="169"/>
      <c r="BG86" s="169"/>
      <c r="BH86" s="169"/>
      <c r="BI86" s="169"/>
      <c r="BJ86" s="169"/>
      <c r="BK86" s="169"/>
      <c r="BL86" s="169"/>
      <c r="BM86" s="169"/>
      <c r="BN86" s="169"/>
      <c r="BO86" s="169"/>
      <c r="BP86" s="169"/>
      <c r="BQ86" s="169"/>
      <c r="BR86" s="169"/>
      <c r="BS86" s="169"/>
      <c r="BT86" s="169"/>
      <c r="BU86" s="169"/>
      <c r="BV86" s="169"/>
      <c r="BW86" s="169"/>
      <c r="BX86" s="169"/>
      <c r="BY86" s="169"/>
      <c r="BZ86" s="169"/>
      <c r="CA86" s="169"/>
      <c r="CB86" s="169"/>
      <c r="CC86" s="169"/>
      <c r="CD86" s="169"/>
      <c r="CE86" s="169"/>
      <c r="CF86" s="169"/>
      <c r="CG86" s="169"/>
      <c r="CH86" s="169"/>
      <c r="CI86" s="169"/>
      <c r="CJ86" s="169"/>
      <c r="CK86" s="169"/>
      <c r="CL86" s="169"/>
      <c r="CM86" s="169"/>
      <c r="CN86" s="169"/>
      <c r="CO86" s="34"/>
    </row>
    <row r="87" spans="1:96" ht="8.5" customHeight="1" thickBot="1">
      <c r="A87" s="2"/>
      <c r="B87" s="35"/>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7"/>
    </row>
    <row r="88" spans="1:96" ht="8.5" customHeight="1"/>
    <row r="89" spans="1:96" ht="15.75" customHeight="1">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41"/>
      <c r="BR89" s="41"/>
      <c r="BS89" s="41"/>
      <c r="BT89" s="41"/>
      <c r="BU89" s="41"/>
      <c r="BV89" s="41"/>
      <c r="BW89" s="41"/>
      <c r="BX89" s="41"/>
      <c r="BY89" s="41"/>
      <c r="BZ89" s="41"/>
      <c r="CA89" s="41"/>
      <c r="CB89" s="41"/>
      <c r="CC89" s="41"/>
      <c r="CD89" s="41"/>
      <c r="CE89" s="41"/>
      <c r="CF89" s="41"/>
      <c r="CG89" s="41"/>
      <c r="CH89" s="41"/>
      <c r="CI89" s="41"/>
      <c r="CJ89" s="41"/>
      <c r="CK89" s="41"/>
      <c r="CL89" s="41"/>
      <c r="CM89" s="41"/>
      <c r="CN89" s="41"/>
      <c r="CO89" s="41"/>
    </row>
    <row r="90" spans="1:96" ht="15.75" customHeight="1">
      <c r="A90" s="41"/>
      <c r="B90" s="41" t="s">
        <v>92</v>
      </c>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c r="BM90" s="41"/>
      <c r="BN90" s="41"/>
      <c r="BO90" s="41"/>
      <c r="BP90" s="41"/>
      <c r="BQ90" s="41"/>
      <c r="BR90" s="41"/>
      <c r="BS90" s="41"/>
      <c r="BT90" s="41"/>
      <c r="BU90" s="41"/>
      <c r="BV90" s="41"/>
      <c r="BW90" s="41"/>
      <c r="BX90" s="41"/>
      <c r="BY90" s="41"/>
      <c r="BZ90" s="41"/>
      <c r="CA90" s="41"/>
      <c r="CB90" s="41"/>
      <c r="CC90" s="41"/>
      <c r="CD90" s="41"/>
      <c r="CE90" s="41"/>
      <c r="CF90" s="41"/>
      <c r="CG90" s="41"/>
      <c r="CH90" s="41"/>
      <c r="CI90" s="41"/>
      <c r="CJ90" s="41"/>
      <c r="CK90" s="41"/>
      <c r="CL90" s="41"/>
      <c r="CM90" s="41"/>
      <c r="CN90" s="41"/>
      <c r="CO90" s="41"/>
    </row>
    <row r="91" spans="1:96" ht="15.75" customHeight="1">
      <c r="A91" s="41"/>
      <c r="B91" s="41" t="s">
        <v>93</v>
      </c>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1"/>
      <c r="BQ91" s="41"/>
      <c r="BR91" s="41"/>
      <c r="BS91" s="41"/>
      <c r="BT91" s="41"/>
      <c r="BU91" s="41"/>
      <c r="BV91" s="41"/>
      <c r="BW91" s="41"/>
      <c r="BX91" s="41"/>
      <c r="BY91" s="41"/>
      <c r="BZ91" s="41"/>
      <c r="CA91" s="41"/>
      <c r="CB91" s="41"/>
      <c r="CC91" s="41"/>
      <c r="CD91" s="41"/>
      <c r="CE91" s="41"/>
      <c r="CF91" s="41"/>
      <c r="CG91" s="41"/>
      <c r="CH91" s="41"/>
      <c r="CI91" s="41"/>
      <c r="CJ91" s="41"/>
      <c r="CK91" s="41"/>
      <c r="CL91" s="41"/>
      <c r="CM91" s="41"/>
      <c r="CN91" s="41"/>
      <c r="CO91" s="41"/>
    </row>
    <row r="92" spans="1:96" ht="15.75" customHeight="1">
      <c r="A92" s="41"/>
      <c r="B92" s="41"/>
      <c r="C92" s="170" t="s">
        <v>94</v>
      </c>
      <c r="D92" s="170"/>
      <c r="E92" s="170"/>
      <c r="F92" s="170"/>
      <c r="G92" s="170"/>
      <c r="H92" s="170"/>
      <c r="I92" s="170"/>
      <c r="J92" s="170"/>
      <c r="K92" s="170"/>
      <c r="L92" s="170"/>
      <c r="M92" s="170"/>
      <c r="N92" s="170"/>
      <c r="O92" s="170"/>
      <c r="P92" s="170"/>
      <c r="Q92" s="170"/>
      <c r="R92" s="170"/>
      <c r="S92" s="170"/>
      <c r="T92" s="170"/>
      <c r="U92" s="170"/>
      <c r="V92" s="170"/>
      <c r="W92" s="170"/>
      <c r="X92" s="170"/>
      <c r="Y92" s="170"/>
      <c r="Z92" s="170"/>
      <c r="AA92" s="170"/>
      <c r="AB92" s="170"/>
      <c r="AC92" s="170"/>
      <c r="AD92" s="170"/>
      <c r="AE92" s="170"/>
      <c r="AF92" s="170"/>
      <c r="AG92" s="170"/>
      <c r="AH92" s="170"/>
      <c r="AI92" s="170"/>
      <c r="AJ92" s="170"/>
      <c r="AK92" s="170"/>
      <c r="AL92" s="170"/>
      <c r="AM92" s="170"/>
      <c r="AN92" s="170"/>
      <c r="AO92" s="170"/>
      <c r="AP92" s="170"/>
      <c r="AQ92" s="170"/>
      <c r="AR92" s="170"/>
      <c r="AS92" s="170"/>
      <c r="AT92" s="170"/>
      <c r="AU92" s="170"/>
      <c r="AV92" s="170"/>
      <c r="AW92" s="170"/>
      <c r="AX92" s="170"/>
      <c r="AY92" s="170"/>
      <c r="AZ92" s="170"/>
      <c r="BA92" s="170"/>
      <c r="BB92" s="170"/>
      <c r="BC92" s="170"/>
      <c r="BD92" s="170"/>
      <c r="BE92" s="170"/>
      <c r="BF92" s="170"/>
      <c r="BG92" s="170"/>
      <c r="BH92" s="170"/>
      <c r="BI92" s="170"/>
      <c r="BJ92" s="170"/>
      <c r="BK92" s="170"/>
      <c r="BL92" s="170"/>
      <c r="BM92" s="170"/>
      <c r="BN92" s="170"/>
      <c r="BO92" s="170"/>
      <c r="BP92" s="170"/>
      <c r="BQ92" s="170"/>
      <c r="BR92" s="170"/>
      <c r="BS92" s="170"/>
      <c r="BT92" s="170"/>
      <c r="BU92" s="170"/>
      <c r="BV92" s="170"/>
      <c r="BW92" s="170"/>
      <c r="BX92" s="170"/>
      <c r="BY92" s="170"/>
      <c r="BZ92" s="170"/>
      <c r="CA92" s="170"/>
      <c r="CB92" s="170"/>
      <c r="CC92" s="170"/>
      <c r="CD92" s="170"/>
      <c r="CE92" s="170"/>
      <c r="CF92" s="170"/>
      <c r="CG92" s="170"/>
      <c r="CH92" s="170"/>
      <c r="CI92" s="170"/>
      <c r="CJ92" s="170"/>
      <c r="CK92" s="170"/>
      <c r="CL92" s="170"/>
      <c r="CM92" s="170"/>
      <c r="CN92" s="170"/>
      <c r="CO92" s="170"/>
    </row>
    <row r="93" spans="1:96" ht="15.75" customHeight="1">
      <c r="A93" s="41"/>
      <c r="B93" s="41"/>
      <c r="C93" s="170"/>
      <c r="D93" s="170"/>
      <c r="E93" s="170"/>
      <c r="F93" s="170"/>
      <c r="G93" s="170"/>
      <c r="H93" s="170"/>
      <c r="I93" s="170"/>
      <c r="J93" s="170"/>
      <c r="K93" s="170"/>
      <c r="L93" s="170"/>
      <c r="M93" s="170"/>
      <c r="N93" s="170"/>
      <c r="O93" s="170"/>
      <c r="P93" s="170"/>
      <c r="Q93" s="170"/>
      <c r="R93" s="170"/>
      <c r="S93" s="170"/>
      <c r="T93" s="170"/>
      <c r="U93" s="170"/>
      <c r="V93" s="170"/>
      <c r="W93" s="170"/>
      <c r="X93" s="170"/>
      <c r="Y93" s="170"/>
      <c r="Z93" s="170"/>
      <c r="AA93" s="170"/>
      <c r="AB93" s="170"/>
      <c r="AC93" s="170"/>
      <c r="AD93" s="170"/>
      <c r="AE93" s="170"/>
      <c r="AF93" s="170"/>
      <c r="AG93" s="170"/>
      <c r="AH93" s="170"/>
      <c r="AI93" s="170"/>
      <c r="AJ93" s="170"/>
      <c r="AK93" s="170"/>
      <c r="AL93" s="170"/>
      <c r="AM93" s="170"/>
      <c r="AN93" s="170"/>
      <c r="AO93" s="170"/>
      <c r="AP93" s="170"/>
      <c r="AQ93" s="170"/>
      <c r="AR93" s="170"/>
      <c r="AS93" s="170"/>
      <c r="AT93" s="170"/>
      <c r="AU93" s="170"/>
      <c r="AV93" s="170"/>
      <c r="AW93" s="170"/>
      <c r="AX93" s="170"/>
      <c r="AY93" s="170"/>
      <c r="AZ93" s="170"/>
      <c r="BA93" s="170"/>
      <c r="BB93" s="170"/>
      <c r="BC93" s="170"/>
      <c r="BD93" s="170"/>
      <c r="BE93" s="170"/>
      <c r="BF93" s="170"/>
      <c r="BG93" s="170"/>
      <c r="BH93" s="170"/>
      <c r="BI93" s="170"/>
      <c r="BJ93" s="170"/>
      <c r="BK93" s="170"/>
      <c r="BL93" s="170"/>
      <c r="BM93" s="170"/>
      <c r="BN93" s="170"/>
      <c r="BO93" s="170"/>
      <c r="BP93" s="170"/>
      <c r="BQ93" s="170"/>
      <c r="BR93" s="170"/>
      <c r="BS93" s="170"/>
      <c r="BT93" s="170"/>
      <c r="BU93" s="170"/>
      <c r="BV93" s="170"/>
      <c r="BW93" s="170"/>
      <c r="BX93" s="170"/>
      <c r="BY93" s="170"/>
      <c r="BZ93" s="170"/>
      <c r="CA93" s="170"/>
      <c r="CB93" s="170"/>
      <c r="CC93" s="170"/>
      <c r="CD93" s="170"/>
      <c r="CE93" s="170"/>
      <c r="CF93" s="170"/>
      <c r="CG93" s="170"/>
      <c r="CH93" s="170"/>
      <c r="CI93" s="170"/>
      <c r="CJ93" s="170"/>
      <c r="CK93" s="170"/>
      <c r="CL93" s="170"/>
      <c r="CM93" s="170"/>
      <c r="CN93" s="170"/>
      <c r="CO93" s="170"/>
    </row>
    <row r="94" spans="1:96" ht="15.75" customHeight="1">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41"/>
      <c r="BS94" s="41"/>
      <c r="BT94" s="41"/>
      <c r="BU94" s="41"/>
      <c r="BV94" s="41"/>
      <c r="BW94" s="41"/>
      <c r="BX94" s="41"/>
      <c r="BY94" s="41"/>
      <c r="BZ94" s="41"/>
      <c r="CA94" s="41"/>
      <c r="CB94" s="41"/>
      <c r="CC94" s="41"/>
      <c r="CD94" s="41"/>
      <c r="CE94" s="41"/>
      <c r="CF94" s="41"/>
      <c r="CG94" s="41"/>
      <c r="CH94" s="41"/>
      <c r="CI94" s="41"/>
      <c r="CJ94" s="41"/>
      <c r="CK94" s="41"/>
      <c r="CL94" s="41"/>
      <c r="CM94" s="41"/>
      <c r="CN94" s="41"/>
      <c r="CO94" s="41"/>
    </row>
    <row r="95" spans="1:96" ht="15.75" customHeight="1">
      <c r="A95" s="41"/>
      <c r="B95" s="41" t="s">
        <v>95</v>
      </c>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1"/>
      <c r="BO95" s="41"/>
      <c r="BP95" s="41"/>
      <c r="BQ95" s="41"/>
      <c r="BR95" s="41"/>
      <c r="BS95" s="41"/>
      <c r="BT95" s="41"/>
      <c r="BU95" s="41"/>
      <c r="BV95" s="41"/>
      <c r="BW95" s="41"/>
      <c r="BX95" s="41"/>
      <c r="BY95" s="41"/>
      <c r="BZ95" s="41"/>
      <c r="CA95" s="41"/>
      <c r="CB95" s="41"/>
      <c r="CC95" s="41"/>
      <c r="CD95" s="41"/>
      <c r="CE95" s="41"/>
      <c r="CF95" s="41"/>
      <c r="CG95" s="41"/>
      <c r="CH95" s="41"/>
      <c r="CI95" s="41"/>
      <c r="CJ95" s="41"/>
      <c r="CK95" s="41"/>
      <c r="CL95" s="41"/>
      <c r="CM95" s="41"/>
      <c r="CN95" s="41"/>
      <c r="CO95" s="41"/>
    </row>
    <row r="96" spans="1:96" ht="15.75" customHeight="1">
      <c r="A96" s="41"/>
      <c r="B96" s="41" t="s">
        <v>96</v>
      </c>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c r="BR96" s="41"/>
      <c r="BS96" s="41"/>
      <c r="BT96" s="41"/>
      <c r="BU96" s="41"/>
      <c r="BV96" s="41"/>
      <c r="BW96" s="41"/>
      <c r="BX96" s="41"/>
      <c r="BY96" s="41"/>
      <c r="BZ96" s="41"/>
      <c r="CA96" s="41"/>
      <c r="CB96" s="41"/>
      <c r="CC96" s="41"/>
      <c r="CD96" s="41"/>
      <c r="CE96" s="41"/>
      <c r="CF96" s="41"/>
      <c r="CG96" s="41"/>
      <c r="CH96" s="41"/>
      <c r="CI96" s="41"/>
      <c r="CJ96" s="41"/>
      <c r="CK96" s="41"/>
      <c r="CL96" s="41"/>
      <c r="CM96" s="41"/>
      <c r="CN96" s="41"/>
      <c r="CO96" s="41"/>
    </row>
    <row r="97" spans="1:93" ht="15.75" customHeight="1">
      <c r="A97" s="41"/>
      <c r="B97" s="41"/>
      <c r="C97" s="167" t="s">
        <v>97</v>
      </c>
      <c r="D97" s="167"/>
      <c r="E97" s="167"/>
      <c r="F97" s="167"/>
      <c r="G97" s="167"/>
      <c r="H97" s="167"/>
      <c r="I97" s="167"/>
      <c r="J97" s="167"/>
      <c r="K97" s="167"/>
      <c r="L97" s="167"/>
      <c r="M97" s="167"/>
      <c r="N97" s="167"/>
      <c r="O97" s="167"/>
      <c r="P97" s="167"/>
      <c r="Q97" s="167"/>
      <c r="R97" s="167"/>
      <c r="S97" s="167"/>
      <c r="T97" s="167"/>
      <c r="U97" s="167"/>
      <c r="V97" s="167"/>
      <c r="W97" s="167"/>
      <c r="X97" s="167"/>
      <c r="Y97" s="167"/>
      <c r="Z97" s="167"/>
      <c r="AA97" s="167"/>
      <c r="AB97" s="167"/>
      <c r="AC97" s="167"/>
      <c r="AD97" s="167"/>
      <c r="AE97" s="167"/>
      <c r="AF97" s="167"/>
      <c r="AG97" s="167"/>
      <c r="AH97" s="167"/>
      <c r="AI97" s="167"/>
      <c r="AJ97" s="167"/>
      <c r="AK97" s="167"/>
      <c r="AL97" s="167"/>
      <c r="AM97" s="167"/>
      <c r="AN97" s="167"/>
      <c r="AO97" s="167"/>
      <c r="AP97" s="167"/>
      <c r="AQ97" s="167"/>
      <c r="AR97" s="167"/>
      <c r="AS97" s="167"/>
      <c r="AT97" s="167"/>
      <c r="AU97" s="167"/>
      <c r="AV97" s="167"/>
      <c r="AW97" s="167"/>
      <c r="AX97" s="167"/>
      <c r="AY97" s="167"/>
      <c r="AZ97" s="167"/>
      <c r="BA97" s="167"/>
      <c r="BB97" s="167"/>
      <c r="BC97" s="167"/>
      <c r="BD97" s="167"/>
      <c r="BE97" s="167"/>
      <c r="BF97" s="167"/>
      <c r="BG97" s="167"/>
      <c r="BH97" s="167"/>
      <c r="BI97" s="167"/>
      <c r="BJ97" s="167"/>
      <c r="BK97" s="167"/>
      <c r="BL97" s="167"/>
      <c r="BM97" s="167"/>
      <c r="BN97" s="167"/>
      <c r="BO97" s="167"/>
      <c r="BP97" s="167"/>
      <c r="BQ97" s="167"/>
      <c r="BR97" s="167"/>
      <c r="BS97" s="167"/>
      <c r="BT97" s="167"/>
      <c r="BU97" s="167"/>
      <c r="BV97" s="167"/>
      <c r="BW97" s="167"/>
      <c r="BX97" s="167"/>
      <c r="BY97" s="167"/>
      <c r="BZ97" s="167"/>
      <c r="CA97" s="167"/>
      <c r="CB97" s="167"/>
      <c r="CC97" s="167"/>
      <c r="CD97" s="167"/>
      <c r="CE97" s="167"/>
      <c r="CF97" s="167"/>
      <c r="CG97" s="167"/>
      <c r="CH97" s="167"/>
      <c r="CI97" s="167"/>
      <c r="CJ97" s="167"/>
      <c r="CK97" s="167"/>
      <c r="CL97" s="167"/>
      <c r="CM97" s="167"/>
      <c r="CN97" s="167"/>
      <c r="CO97" s="167"/>
    </row>
    <row r="98" spans="1:93" ht="15.75" customHeight="1">
      <c r="A98" s="41"/>
      <c r="B98" s="41"/>
      <c r="C98" s="42"/>
      <c r="D98" s="167" t="s">
        <v>98</v>
      </c>
      <c r="E98" s="167"/>
      <c r="F98" s="167"/>
      <c r="G98" s="167"/>
      <c r="H98" s="167"/>
      <c r="I98" s="167"/>
      <c r="J98" s="167"/>
      <c r="K98" s="167"/>
      <c r="L98" s="167"/>
      <c r="M98" s="167"/>
      <c r="N98" s="167"/>
      <c r="O98" s="167"/>
      <c r="P98" s="167"/>
      <c r="Q98" s="167"/>
      <c r="R98" s="167"/>
      <c r="S98" s="167"/>
      <c r="T98" s="167"/>
      <c r="U98" s="167"/>
      <c r="V98" s="167"/>
      <c r="W98" s="167"/>
      <c r="X98" s="167"/>
      <c r="Y98" s="167"/>
      <c r="Z98" s="167"/>
      <c r="AA98" s="167"/>
      <c r="AB98" s="167"/>
      <c r="AC98" s="167"/>
      <c r="AD98" s="167"/>
      <c r="AE98" s="167"/>
      <c r="AF98" s="167"/>
      <c r="AG98" s="167"/>
      <c r="AH98" s="167"/>
      <c r="AI98" s="167"/>
      <c r="AJ98" s="167"/>
      <c r="AK98" s="167"/>
      <c r="AL98" s="167"/>
      <c r="AM98" s="167"/>
      <c r="AN98" s="167"/>
      <c r="AO98" s="167"/>
      <c r="AP98" s="167"/>
      <c r="AQ98" s="167"/>
      <c r="AR98" s="167"/>
      <c r="AS98" s="167"/>
      <c r="AT98" s="167"/>
      <c r="AU98" s="167"/>
      <c r="AV98" s="167"/>
      <c r="AW98" s="167"/>
      <c r="AX98" s="167"/>
      <c r="AY98" s="167"/>
      <c r="AZ98" s="167"/>
      <c r="BA98" s="167"/>
      <c r="BB98" s="167"/>
      <c r="BC98" s="167"/>
      <c r="BD98" s="167"/>
      <c r="BE98" s="167"/>
      <c r="BF98" s="167"/>
      <c r="BG98" s="167"/>
      <c r="BH98" s="167"/>
      <c r="BI98" s="167"/>
      <c r="BJ98" s="167"/>
      <c r="BK98" s="167"/>
      <c r="BL98" s="167"/>
      <c r="BM98" s="167"/>
      <c r="BN98" s="167"/>
      <c r="BO98" s="167"/>
      <c r="BP98" s="167"/>
      <c r="BQ98" s="167"/>
      <c r="BR98" s="167"/>
      <c r="BS98" s="167"/>
      <c r="BT98" s="167"/>
      <c r="BU98" s="167"/>
      <c r="BV98" s="167"/>
      <c r="BW98" s="167"/>
      <c r="BX98" s="167"/>
      <c r="BY98" s="167"/>
      <c r="BZ98" s="167"/>
      <c r="CA98" s="167"/>
      <c r="CB98" s="167"/>
      <c r="CC98" s="167"/>
      <c r="CD98" s="167"/>
      <c r="CE98" s="167"/>
      <c r="CF98" s="167"/>
      <c r="CG98" s="167"/>
      <c r="CH98" s="167"/>
      <c r="CI98" s="167"/>
      <c r="CJ98" s="167"/>
      <c r="CK98" s="167"/>
      <c r="CL98" s="167"/>
      <c r="CM98" s="167"/>
      <c r="CN98" s="167"/>
      <c r="CO98" s="167"/>
    </row>
    <row r="99" spans="1:93" ht="15.75" customHeight="1">
      <c r="A99" s="41"/>
      <c r="B99" s="41"/>
      <c r="C99" s="42"/>
      <c r="D99" s="167" t="s">
        <v>99</v>
      </c>
      <c r="E99" s="167"/>
      <c r="F99" s="167"/>
      <c r="G99" s="167"/>
      <c r="H99" s="167"/>
      <c r="I99" s="167"/>
      <c r="J99" s="167"/>
      <c r="K99" s="167"/>
      <c r="L99" s="167"/>
      <c r="M99" s="167"/>
      <c r="N99" s="167"/>
      <c r="O99" s="167"/>
      <c r="P99" s="167"/>
      <c r="Q99" s="167"/>
      <c r="R99" s="167"/>
      <c r="S99" s="167"/>
      <c r="T99" s="167"/>
      <c r="U99" s="167"/>
      <c r="V99" s="167"/>
      <c r="W99" s="167"/>
      <c r="X99" s="167"/>
      <c r="Y99" s="167"/>
      <c r="Z99" s="167"/>
      <c r="AA99" s="167"/>
      <c r="AB99" s="167"/>
      <c r="AC99" s="167"/>
      <c r="AD99" s="167"/>
      <c r="AE99" s="167"/>
      <c r="AF99" s="167"/>
      <c r="AG99" s="167"/>
      <c r="AH99" s="167"/>
      <c r="AI99" s="167"/>
      <c r="AJ99" s="167"/>
      <c r="AK99" s="167"/>
      <c r="AL99" s="167"/>
      <c r="AM99" s="167"/>
      <c r="AN99" s="167"/>
      <c r="AO99" s="167"/>
      <c r="AP99" s="167"/>
      <c r="AQ99" s="167"/>
      <c r="AR99" s="167"/>
      <c r="AS99" s="167"/>
      <c r="AT99" s="167"/>
      <c r="AU99" s="167"/>
      <c r="AV99" s="167"/>
      <c r="AW99" s="167"/>
      <c r="AX99" s="167"/>
      <c r="AY99" s="167"/>
      <c r="AZ99" s="167"/>
      <c r="BA99" s="167"/>
      <c r="BB99" s="167"/>
      <c r="BC99" s="167"/>
      <c r="BD99" s="167"/>
      <c r="BE99" s="167"/>
      <c r="BF99" s="167"/>
      <c r="BG99" s="167"/>
      <c r="BH99" s="167"/>
      <c r="BI99" s="167"/>
      <c r="BJ99" s="167"/>
      <c r="BK99" s="167"/>
      <c r="BL99" s="167"/>
      <c r="BM99" s="167"/>
      <c r="BN99" s="167"/>
      <c r="BO99" s="167"/>
      <c r="BP99" s="167"/>
      <c r="BQ99" s="167"/>
      <c r="BR99" s="167"/>
      <c r="BS99" s="167"/>
      <c r="BT99" s="167"/>
      <c r="BU99" s="167"/>
      <c r="BV99" s="167"/>
      <c r="BW99" s="167"/>
      <c r="BX99" s="167"/>
      <c r="BY99" s="167"/>
      <c r="BZ99" s="167"/>
      <c r="CA99" s="167"/>
      <c r="CB99" s="167"/>
      <c r="CC99" s="167"/>
      <c r="CD99" s="167"/>
      <c r="CE99" s="167"/>
      <c r="CF99" s="167"/>
      <c r="CG99" s="167"/>
      <c r="CH99" s="167"/>
      <c r="CI99" s="167"/>
      <c r="CJ99" s="167"/>
      <c r="CK99" s="167"/>
      <c r="CL99" s="167"/>
      <c r="CM99" s="167"/>
      <c r="CN99" s="167"/>
      <c r="CO99" s="167"/>
    </row>
    <row r="100" spans="1:93" ht="15.75" customHeight="1">
      <c r="A100" s="41"/>
      <c r="B100" s="41"/>
      <c r="C100" s="42"/>
      <c r="D100" s="167" t="s">
        <v>100</v>
      </c>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c r="AA100" s="167"/>
      <c r="AB100" s="167"/>
      <c r="AC100" s="167"/>
      <c r="AD100" s="167"/>
      <c r="AE100" s="167"/>
      <c r="AF100" s="167"/>
      <c r="AG100" s="167"/>
      <c r="AH100" s="167"/>
      <c r="AI100" s="167"/>
      <c r="AJ100" s="167"/>
      <c r="AK100" s="167"/>
      <c r="AL100" s="167"/>
      <c r="AM100" s="167"/>
      <c r="AN100" s="167"/>
      <c r="AO100" s="167"/>
      <c r="AP100" s="167"/>
      <c r="AQ100" s="167"/>
      <c r="AR100" s="167"/>
      <c r="AS100" s="167"/>
      <c r="AT100" s="167"/>
      <c r="AU100" s="167"/>
      <c r="AV100" s="167"/>
      <c r="AW100" s="167"/>
      <c r="AX100" s="167"/>
      <c r="AY100" s="167"/>
      <c r="AZ100" s="167"/>
      <c r="BA100" s="167"/>
      <c r="BB100" s="167"/>
      <c r="BC100" s="167"/>
      <c r="BD100" s="167"/>
      <c r="BE100" s="167"/>
      <c r="BF100" s="167"/>
      <c r="BG100" s="167"/>
      <c r="BH100" s="167"/>
      <c r="BI100" s="167"/>
      <c r="BJ100" s="167"/>
      <c r="BK100" s="167"/>
      <c r="BL100" s="167"/>
      <c r="BM100" s="167"/>
      <c r="BN100" s="167"/>
      <c r="BO100" s="167"/>
      <c r="BP100" s="167"/>
      <c r="BQ100" s="167"/>
      <c r="BR100" s="167"/>
      <c r="BS100" s="167"/>
      <c r="BT100" s="167"/>
      <c r="BU100" s="167"/>
      <c r="BV100" s="167"/>
      <c r="BW100" s="167"/>
      <c r="BX100" s="167"/>
      <c r="BY100" s="167"/>
      <c r="BZ100" s="167"/>
      <c r="CA100" s="167"/>
      <c r="CB100" s="167"/>
      <c r="CC100" s="167"/>
      <c r="CD100" s="167"/>
      <c r="CE100" s="167"/>
      <c r="CF100" s="167"/>
      <c r="CG100" s="167"/>
      <c r="CH100" s="167"/>
      <c r="CI100" s="167"/>
      <c r="CJ100" s="167"/>
      <c r="CK100" s="167"/>
      <c r="CL100" s="167"/>
      <c r="CM100" s="167"/>
      <c r="CN100" s="167"/>
      <c r="CO100" s="167"/>
    </row>
    <row r="101" spans="1:93" ht="15.75" customHeight="1">
      <c r="A101" s="41"/>
      <c r="B101" s="41"/>
      <c r="C101" s="42"/>
      <c r="D101" s="167" t="s">
        <v>101</v>
      </c>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c r="AA101" s="167"/>
      <c r="AB101" s="167"/>
      <c r="AC101" s="167"/>
      <c r="AD101" s="167"/>
      <c r="AE101" s="167"/>
      <c r="AF101" s="167"/>
      <c r="AG101" s="167"/>
      <c r="AH101" s="167"/>
      <c r="AI101" s="167"/>
      <c r="AJ101" s="167"/>
      <c r="AK101" s="167"/>
      <c r="AL101" s="167"/>
      <c r="AM101" s="167"/>
      <c r="AN101" s="167"/>
      <c r="AO101" s="167"/>
      <c r="AP101" s="167"/>
      <c r="AQ101" s="167"/>
      <c r="AR101" s="167"/>
      <c r="AS101" s="167"/>
      <c r="AT101" s="167"/>
      <c r="AU101" s="167"/>
      <c r="AV101" s="167"/>
      <c r="AW101" s="167"/>
      <c r="AX101" s="167"/>
      <c r="AY101" s="167"/>
      <c r="AZ101" s="167"/>
      <c r="BA101" s="167"/>
      <c r="BB101" s="167"/>
      <c r="BC101" s="167"/>
      <c r="BD101" s="167"/>
      <c r="BE101" s="167"/>
      <c r="BF101" s="167"/>
      <c r="BG101" s="167"/>
      <c r="BH101" s="167"/>
      <c r="BI101" s="167"/>
      <c r="BJ101" s="167"/>
      <c r="BK101" s="167"/>
      <c r="BL101" s="167"/>
      <c r="BM101" s="167"/>
      <c r="BN101" s="167"/>
      <c r="BO101" s="167"/>
      <c r="BP101" s="167"/>
      <c r="BQ101" s="167"/>
      <c r="BR101" s="167"/>
      <c r="BS101" s="167"/>
      <c r="BT101" s="167"/>
      <c r="BU101" s="167"/>
      <c r="BV101" s="167"/>
      <c r="BW101" s="167"/>
      <c r="BX101" s="167"/>
      <c r="BY101" s="167"/>
      <c r="BZ101" s="167"/>
      <c r="CA101" s="167"/>
      <c r="CB101" s="167"/>
      <c r="CC101" s="167"/>
      <c r="CD101" s="167"/>
      <c r="CE101" s="167"/>
      <c r="CF101" s="167"/>
      <c r="CG101" s="167"/>
      <c r="CH101" s="167"/>
      <c r="CI101" s="167"/>
      <c r="CJ101" s="167"/>
      <c r="CK101" s="167"/>
      <c r="CL101" s="167"/>
      <c r="CM101" s="167"/>
      <c r="CN101" s="167"/>
      <c r="CO101" s="167"/>
    </row>
    <row r="102" spans="1:93" ht="15.75" customHeight="1">
      <c r="A102" s="41"/>
      <c r="B102" s="41"/>
      <c r="C102" s="42"/>
      <c r="D102" s="167" t="s">
        <v>102</v>
      </c>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c r="AA102" s="167"/>
      <c r="AB102" s="167"/>
      <c r="AC102" s="167"/>
      <c r="AD102" s="167"/>
      <c r="AE102" s="167"/>
      <c r="AF102" s="167"/>
      <c r="AG102" s="167"/>
      <c r="AH102" s="167"/>
      <c r="AI102" s="167"/>
      <c r="AJ102" s="167"/>
      <c r="AK102" s="167"/>
      <c r="AL102" s="167"/>
      <c r="AM102" s="167"/>
      <c r="AN102" s="167"/>
      <c r="AO102" s="167"/>
      <c r="AP102" s="167"/>
      <c r="AQ102" s="167"/>
      <c r="AR102" s="167"/>
      <c r="AS102" s="167"/>
      <c r="AT102" s="167"/>
      <c r="AU102" s="167"/>
      <c r="AV102" s="167"/>
      <c r="AW102" s="167"/>
      <c r="AX102" s="167"/>
      <c r="AY102" s="167"/>
      <c r="AZ102" s="167"/>
      <c r="BA102" s="167"/>
      <c r="BB102" s="167"/>
      <c r="BC102" s="167"/>
      <c r="BD102" s="167"/>
      <c r="BE102" s="167"/>
      <c r="BF102" s="167"/>
      <c r="BG102" s="167"/>
      <c r="BH102" s="167"/>
      <c r="BI102" s="167"/>
      <c r="BJ102" s="167"/>
      <c r="BK102" s="167"/>
      <c r="BL102" s="167"/>
      <c r="BM102" s="167"/>
      <c r="BN102" s="167"/>
      <c r="BO102" s="167"/>
      <c r="BP102" s="167"/>
      <c r="BQ102" s="167"/>
      <c r="BR102" s="167"/>
      <c r="BS102" s="167"/>
      <c r="BT102" s="167"/>
      <c r="BU102" s="167"/>
      <c r="BV102" s="167"/>
      <c r="BW102" s="167"/>
      <c r="BX102" s="167"/>
      <c r="BY102" s="167"/>
      <c r="BZ102" s="167"/>
      <c r="CA102" s="167"/>
      <c r="CB102" s="167"/>
      <c r="CC102" s="167"/>
      <c r="CD102" s="167"/>
      <c r="CE102" s="167"/>
      <c r="CF102" s="167"/>
      <c r="CG102" s="167"/>
      <c r="CH102" s="167"/>
      <c r="CI102" s="167"/>
      <c r="CJ102" s="167"/>
      <c r="CK102" s="167"/>
      <c r="CL102" s="167"/>
      <c r="CM102" s="167"/>
      <c r="CN102" s="167"/>
      <c r="CO102" s="167"/>
    </row>
    <row r="103" spans="1:93" ht="15.75" customHeight="1">
      <c r="A103" s="41"/>
      <c r="B103" s="41"/>
      <c r="C103" s="42"/>
      <c r="D103" s="167" t="s">
        <v>103</v>
      </c>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c r="AG103" s="167"/>
      <c r="AH103" s="167"/>
      <c r="AI103" s="167"/>
      <c r="AJ103" s="167"/>
      <c r="AK103" s="167"/>
      <c r="AL103" s="167"/>
      <c r="AM103" s="167"/>
      <c r="AN103" s="167"/>
      <c r="AO103" s="167"/>
      <c r="AP103" s="167"/>
      <c r="AQ103" s="167"/>
      <c r="AR103" s="167"/>
      <c r="AS103" s="167"/>
      <c r="AT103" s="167"/>
      <c r="AU103" s="167"/>
      <c r="AV103" s="167"/>
      <c r="AW103" s="167"/>
      <c r="AX103" s="167"/>
      <c r="AY103" s="167"/>
      <c r="AZ103" s="167"/>
      <c r="BA103" s="167"/>
      <c r="BB103" s="167"/>
      <c r="BC103" s="167"/>
      <c r="BD103" s="167"/>
      <c r="BE103" s="167"/>
      <c r="BF103" s="167"/>
      <c r="BG103" s="167"/>
      <c r="BH103" s="167"/>
      <c r="BI103" s="167"/>
      <c r="BJ103" s="167"/>
      <c r="BK103" s="167"/>
      <c r="BL103" s="167"/>
      <c r="BM103" s="167"/>
      <c r="BN103" s="167"/>
      <c r="BO103" s="167"/>
      <c r="BP103" s="167"/>
      <c r="BQ103" s="167"/>
      <c r="BR103" s="167"/>
      <c r="BS103" s="167"/>
      <c r="BT103" s="167"/>
      <c r="BU103" s="167"/>
      <c r="BV103" s="167"/>
      <c r="BW103" s="167"/>
      <c r="BX103" s="167"/>
      <c r="BY103" s="167"/>
      <c r="BZ103" s="167"/>
      <c r="CA103" s="167"/>
      <c r="CB103" s="167"/>
      <c r="CC103" s="167"/>
      <c r="CD103" s="167"/>
      <c r="CE103" s="167"/>
      <c r="CF103" s="167"/>
      <c r="CG103" s="167"/>
      <c r="CH103" s="167"/>
      <c r="CI103" s="167"/>
      <c r="CJ103" s="167"/>
      <c r="CK103" s="167"/>
      <c r="CL103" s="167"/>
      <c r="CM103" s="167"/>
      <c r="CN103" s="167"/>
      <c r="CO103" s="167"/>
    </row>
    <row r="104" spans="1:93" ht="15.75" customHeight="1">
      <c r="A104" s="41"/>
      <c r="B104" s="41"/>
      <c r="C104" s="42"/>
      <c r="D104" s="167" t="s">
        <v>104</v>
      </c>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c r="AA104" s="167"/>
      <c r="AB104" s="167"/>
      <c r="AC104" s="167"/>
      <c r="AD104" s="167"/>
      <c r="AE104" s="167"/>
      <c r="AF104" s="167"/>
      <c r="AG104" s="167"/>
      <c r="AH104" s="167"/>
      <c r="AI104" s="167"/>
      <c r="AJ104" s="167"/>
      <c r="AK104" s="167"/>
      <c r="AL104" s="167"/>
      <c r="AM104" s="167"/>
      <c r="AN104" s="167"/>
      <c r="AO104" s="167"/>
      <c r="AP104" s="167"/>
      <c r="AQ104" s="167"/>
      <c r="AR104" s="167"/>
      <c r="AS104" s="167"/>
      <c r="AT104" s="167"/>
      <c r="AU104" s="167"/>
      <c r="AV104" s="167"/>
      <c r="AW104" s="167"/>
      <c r="AX104" s="167"/>
      <c r="AY104" s="167"/>
      <c r="AZ104" s="167"/>
      <c r="BA104" s="167"/>
      <c r="BB104" s="167"/>
      <c r="BC104" s="167"/>
      <c r="BD104" s="167"/>
      <c r="BE104" s="167"/>
      <c r="BF104" s="167"/>
      <c r="BG104" s="167"/>
      <c r="BH104" s="167"/>
      <c r="BI104" s="167"/>
      <c r="BJ104" s="167"/>
      <c r="BK104" s="167"/>
      <c r="BL104" s="167"/>
      <c r="BM104" s="167"/>
      <c r="BN104" s="167"/>
      <c r="BO104" s="167"/>
      <c r="BP104" s="167"/>
      <c r="BQ104" s="167"/>
      <c r="BR104" s="167"/>
      <c r="BS104" s="167"/>
      <c r="BT104" s="167"/>
      <c r="BU104" s="167"/>
      <c r="BV104" s="167"/>
      <c r="BW104" s="167"/>
      <c r="BX104" s="167"/>
      <c r="BY104" s="167"/>
      <c r="BZ104" s="167"/>
      <c r="CA104" s="167"/>
      <c r="CB104" s="167"/>
      <c r="CC104" s="167"/>
      <c r="CD104" s="167"/>
      <c r="CE104" s="167"/>
      <c r="CF104" s="167"/>
      <c r="CG104" s="167"/>
      <c r="CH104" s="167"/>
      <c r="CI104" s="167"/>
      <c r="CJ104" s="167"/>
      <c r="CK104" s="167"/>
      <c r="CL104" s="167"/>
      <c r="CM104" s="167"/>
      <c r="CN104" s="167"/>
      <c r="CO104" s="167"/>
    </row>
    <row r="105" spans="1:93" ht="15.75" customHeight="1">
      <c r="A105" s="41"/>
      <c r="B105" s="41"/>
      <c r="C105" s="41"/>
      <c r="D105" s="41"/>
      <c r="E105" s="93" t="s">
        <v>105</v>
      </c>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168" t="s">
        <v>106</v>
      </c>
      <c r="AF105" s="168"/>
      <c r="AG105" s="168"/>
      <c r="AH105" s="168"/>
      <c r="AI105" s="168"/>
      <c r="AJ105" s="168"/>
      <c r="AK105" s="168"/>
      <c r="AL105" s="168"/>
      <c r="AM105" s="168"/>
      <c r="AN105" s="168"/>
      <c r="AO105" s="168"/>
      <c r="AP105" s="168"/>
      <c r="AQ105" s="168"/>
      <c r="AR105" s="168"/>
      <c r="AS105" s="168"/>
      <c r="AT105" s="168"/>
      <c r="AU105" s="168"/>
      <c r="AV105" s="168"/>
      <c r="AW105" s="168"/>
      <c r="AX105" s="168"/>
      <c r="AY105" s="168"/>
      <c r="AZ105" s="168"/>
      <c r="BA105" s="168"/>
      <c r="BB105" s="168"/>
      <c r="BC105" s="168"/>
      <c r="BD105" s="168"/>
      <c r="BE105" s="168"/>
      <c r="BF105" s="168"/>
      <c r="BG105" s="168"/>
      <c r="BH105" s="168"/>
      <c r="BI105" s="168"/>
      <c r="BJ105" s="168"/>
      <c r="BK105" s="168"/>
      <c r="BL105" s="168"/>
      <c r="BM105" s="168"/>
      <c r="BN105" s="168"/>
      <c r="BO105" s="168"/>
      <c r="BP105" s="168"/>
      <c r="BQ105" s="168"/>
      <c r="BR105" s="168"/>
      <c r="BS105" s="168"/>
      <c r="BT105" s="168"/>
      <c r="BU105" s="168"/>
      <c r="BV105" s="168"/>
      <c r="BW105" s="41"/>
      <c r="BX105" s="41"/>
      <c r="BY105" s="41"/>
      <c r="BZ105" s="41"/>
      <c r="CA105" s="41"/>
      <c r="CB105" s="41"/>
      <c r="CC105" s="41"/>
      <c r="CD105" s="41"/>
      <c r="CE105" s="41"/>
      <c r="CF105" s="41"/>
      <c r="CG105" s="41"/>
      <c r="CH105" s="41"/>
      <c r="CI105" s="41"/>
      <c r="CJ105" s="41"/>
      <c r="CK105" s="41"/>
      <c r="CL105" s="41"/>
      <c r="CM105" s="41"/>
      <c r="CN105" s="41"/>
      <c r="CO105" s="41"/>
    </row>
    <row r="106" spans="1:93" ht="15.75" customHeight="1">
      <c r="A106" s="41"/>
      <c r="B106" s="41"/>
      <c r="C106" s="41"/>
      <c r="D106" s="41"/>
      <c r="E106" s="171" t="s">
        <v>107</v>
      </c>
      <c r="F106" s="171"/>
      <c r="G106" s="171"/>
      <c r="H106" s="171"/>
      <c r="I106" s="171"/>
      <c r="J106" s="171"/>
      <c r="K106" s="171"/>
      <c r="L106" s="171"/>
      <c r="M106" s="171"/>
      <c r="N106" s="171"/>
      <c r="O106" s="171"/>
      <c r="P106" s="171"/>
      <c r="Q106" s="98"/>
      <c r="R106" s="98"/>
      <c r="S106" s="172" t="s">
        <v>108</v>
      </c>
      <c r="T106" s="172"/>
      <c r="U106" s="172"/>
      <c r="V106" s="172"/>
      <c r="W106" s="172"/>
      <c r="X106" s="172"/>
      <c r="Y106" s="172"/>
      <c r="Z106" s="172"/>
      <c r="AA106" s="172"/>
      <c r="AB106" s="172"/>
      <c r="AC106" s="172"/>
      <c r="AD106" s="172"/>
      <c r="AE106" s="173" t="s">
        <v>109</v>
      </c>
      <c r="AF106" s="173"/>
      <c r="AG106" s="173"/>
      <c r="AH106" s="173"/>
      <c r="AI106" s="173"/>
      <c r="AJ106" s="173"/>
      <c r="AK106" s="173"/>
      <c r="AL106" s="173"/>
      <c r="AM106" s="173"/>
      <c r="AN106" s="173"/>
      <c r="AO106" s="173"/>
      <c r="AP106" s="173"/>
      <c r="AQ106" s="173"/>
      <c r="AR106" s="173"/>
      <c r="AS106" s="173"/>
      <c r="AT106" s="173"/>
      <c r="AU106" s="173"/>
      <c r="AV106" s="173"/>
      <c r="AW106" s="173"/>
      <c r="AX106" s="173"/>
      <c r="AY106" s="173"/>
      <c r="AZ106" s="173"/>
      <c r="BA106" s="173"/>
      <c r="BB106" s="173"/>
      <c r="BC106" s="173"/>
      <c r="BD106" s="173"/>
      <c r="BE106" s="173"/>
      <c r="BF106" s="173"/>
      <c r="BG106" s="173"/>
      <c r="BH106" s="173"/>
      <c r="BI106" s="173"/>
      <c r="BJ106" s="173"/>
      <c r="BK106" s="173"/>
      <c r="BL106" s="173"/>
      <c r="BM106" s="173"/>
      <c r="BN106" s="173"/>
      <c r="BO106" s="173"/>
      <c r="BP106" s="173"/>
      <c r="BQ106" s="173"/>
      <c r="BR106" s="173"/>
      <c r="BS106" s="173"/>
      <c r="BT106" s="173"/>
      <c r="BU106" s="173"/>
      <c r="BV106" s="173"/>
      <c r="BW106" s="41"/>
      <c r="BX106" s="41"/>
      <c r="BY106" s="41"/>
      <c r="BZ106" s="41"/>
      <c r="CA106" s="41"/>
      <c r="CB106" s="41"/>
      <c r="CC106" s="41"/>
      <c r="CD106" s="41"/>
      <c r="CE106" s="41"/>
      <c r="CF106" s="41"/>
      <c r="CG106" s="41"/>
      <c r="CH106" s="41"/>
      <c r="CI106" s="41"/>
      <c r="CJ106" s="41"/>
      <c r="CK106" s="41"/>
      <c r="CL106" s="41"/>
      <c r="CM106" s="41"/>
      <c r="CN106" s="41"/>
      <c r="CO106" s="41"/>
    </row>
    <row r="107" spans="1:93" ht="15.75" customHeight="1">
      <c r="A107" s="41"/>
      <c r="B107" s="41"/>
      <c r="C107" s="41"/>
      <c r="D107" s="41"/>
      <c r="E107" s="171" t="s">
        <v>110</v>
      </c>
      <c r="F107" s="171"/>
      <c r="G107" s="171"/>
      <c r="H107" s="171"/>
      <c r="I107" s="171"/>
      <c r="J107" s="171"/>
      <c r="K107" s="171"/>
      <c r="L107" s="171"/>
      <c r="M107" s="171"/>
      <c r="N107" s="171"/>
      <c r="O107" s="171"/>
      <c r="P107" s="171"/>
      <c r="Q107" s="98"/>
      <c r="R107" s="98"/>
      <c r="S107" s="172" t="s">
        <v>111</v>
      </c>
      <c r="T107" s="172"/>
      <c r="U107" s="172"/>
      <c r="V107" s="172"/>
      <c r="W107" s="172"/>
      <c r="X107" s="172"/>
      <c r="Y107" s="172"/>
      <c r="Z107" s="172"/>
      <c r="AA107" s="172"/>
      <c r="AB107" s="172"/>
      <c r="AC107" s="172"/>
      <c r="AD107" s="172"/>
      <c r="AE107" s="168" t="s">
        <v>112</v>
      </c>
      <c r="AF107" s="168"/>
      <c r="AG107" s="168"/>
      <c r="AH107" s="168"/>
      <c r="AI107" s="168"/>
      <c r="AJ107" s="168"/>
      <c r="AK107" s="168"/>
      <c r="AL107" s="168"/>
      <c r="AM107" s="168"/>
      <c r="AN107" s="168"/>
      <c r="AO107" s="168"/>
      <c r="AP107" s="168"/>
      <c r="AQ107" s="168"/>
      <c r="AR107" s="168"/>
      <c r="AS107" s="168"/>
      <c r="AT107" s="168"/>
      <c r="AU107" s="168"/>
      <c r="AV107" s="168"/>
      <c r="AW107" s="168"/>
      <c r="AX107" s="168"/>
      <c r="AY107" s="168"/>
      <c r="AZ107" s="168"/>
      <c r="BA107" s="168"/>
      <c r="BB107" s="168"/>
      <c r="BC107" s="168"/>
      <c r="BD107" s="168"/>
      <c r="BE107" s="168"/>
      <c r="BF107" s="168"/>
      <c r="BG107" s="168"/>
      <c r="BH107" s="168"/>
      <c r="BI107" s="168"/>
      <c r="BJ107" s="168"/>
      <c r="BK107" s="168"/>
      <c r="BL107" s="168"/>
      <c r="BM107" s="168"/>
      <c r="BN107" s="168"/>
      <c r="BO107" s="168"/>
      <c r="BP107" s="168"/>
      <c r="BQ107" s="168"/>
      <c r="BR107" s="168"/>
      <c r="BS107" s="168"/>
      <c r="BT107" s="168"/>
      <c r="BU107" s="168"/>
      <c r="BV107" s="168"/>
      <c r="BW107" s="41"/>
      <c r="BX107" s="41"/>
      <c r="BY107" s="41"/>
      <c r="BZ107" s="41"/>
      <c r="CA107" s="41"/>
      <c r="CB107" s="41"/>
      <c r="CC107" s="41"/>
      <c r="CD107" s="41"/>
      <c r="CE107" s="41"/>
      <c r="CF107" s="41"/>
      <c r="CG107" s="41"/>
      <c r="CH107" s="41"/>
      <c r="CI107" s="41"/>
      <c r="CJ107" s="41"/>
      <c r="CK107" s="41"/>
      <c r="CL107" s="41"/>
      <c r="CM107" s="41"/>
      <c r="CN107" s="41"/>
      <c r="CO107" s="41"/>
    </row>
    <row r="108" spans="1:93" ht="15.75" customHeight="1">
      <c r="A108" s="41"/>
      <c r="B108" s="41"/>
      <c r="C108" s="41"/>
      <c r="D108" s="41"/>
      <c r="E108" s="171" t="s">
        <v>113</v>
      </c>
      <c r="F108" s="171"/>
      <c r="G108" s="171"/>
      <c r="H108" s="171"/>
      <c r="I108" s="171"/>
      <c r="J108" s="171"/>
      <c r="K108" s="171"/>
      <c r="L108" s="171"/>
      <c r="M108" s="171"/>
      <c r="N108" s="171"/>
      <c r="O108" s="171"/>
      <c r="P108" s="171"/>
      <c r="Q108" s="98"/>
      <c r="R108" s="98"/>
      <c r="S108" s="172" t="s">
        <v>114</v>
      </c>
      <c r="T108" s="172"/>
      <c r="U108" s="172"/>
      <c r="V108" s="172"/>
      <c r="W108" s="172"/>
      <c r="X108" s="172"/>
      <c r="Y108" s="172"/>
      <c r="Z108" s="172"/>
      <c r="AA108" s="172"/>
      <c r="AB108" s="172"/>
      <c r="AC108" s="172"/>
      <c r="AD108" s="172"/>
      <c r="AE108" s="168" t="s">
        <v>115</v>
      </c>
      <c r="AF108" s="168"/>
      <c r="AG108" s="168"/>
      <c r="AH108" s="168"/>
      <c r="AI108" s="168"/>
      <c r="AJ108" s="168"/>
      <c r="AK108" s="168"/>
      <c r="AL108" s="168"/>
      <c r="AM108" s="168"/>
      <c r="AN108" s="168"/>
      <c r="AO108" s="168"/>
      <c r="AP108" s="168"/>
      <c r="AQ108" s="168"/>
      <c r="AR108" s="168"/>
      <c r="AS108" s="168"/>
      <c r="AT108" s="168"/>
      <c r="AU108" s="168"/>
      <c r="AV108" s="168"/>
      <c r="AW108" s="168"/>
      <c r="AX108" s="168"/>
      <c r="AY108" s="168"/>
      <c r="AZ108" s="168"/>
      <c r="BA108" s="168"/>
      <c r="BB108" s="168"/>
      <c r="BC108" s="168"/>
      <c r="BD108" s="168"/>
      <c r="BE108" s="168"/>
      <c r="BF108" s="168"/>
      <c r="BG108" s="168"/>
      <c r="BH108" s="168"/>
      <c r="BI108" s="168"/>
      <c r="BJ108" s="168"/>
      <c r="BK108" s="168"/>
      <c r="BL108" s="168"/>
      <c r="BM108" s="168"/>
      <c r="BN108" s="168"/>
      <c r="BO108" s="168"/>
      <c r="BP108" s="168"/>
      <c r="BQ108" s="168"/>
      <c r="BR108" s="168"/>
      <c r="BS108" s="168"/>
      <c r="BT108" s="168"/>
      <c r="BU108" s="168"/>
      <c r="BV108" s="168"/>
      <c r="BW108" s="41"/>
      <c r="BX108" s="41"/>
      <c r="BY108" s="41"/>
      <c r="BZ108" s="41"/>
      <c r="CA108" s="41"/>
      <c r="CB108" s="41"/>
      <c r="CC108" s="41"/>
      <c r="CD108" s="41"/>
      <c r="CE108" s="41"/>
      <c r="CF108" s="41"/>
      <c r="CG108" s="41"/>
      <c r="CH108" s="41"/>
      <c r="CI108" s="41"/>
      <c r="CJ108" s="41"/>
      <c r="CK108" s="41"/>
      <c r="CL108" s="41"/>
      <c r="CM108" s="41"/>
      <c r="CN108" s="41"/>
      <c r="CO108" s="41"/>
    </row>
    <row r="109" spans="1:93" ht="15.75" customHeight="1">
      <c r="A109" s="41"/>
      <c r="B109" s="41"/>
      <c r="C109" s="41"/>
      <c r="D109" s="41"/>
      <c r="E109" s="171" t="s">
        <v>116</v>
      </c>
      <c r="F109" s="171"/>
      <c r="G109" s="171"/>
      <c r="H109" s="171"/>
      <c r="I109" s="171"/>
      <c r="J109" s="171"/>
      <c r="K109" s="171"/>
      <c r="L109" s="171"/>
      <c r="M109" s="171"/>
      <c r="N109" s="171"/>
      <c r="O109" s="171"/>
      <c r="P109" s="171"/>
      <c r="Q109" s="98"/>
      <c r="R109" s="98"/>
      <c r="S109" s="172" t="s">
        <v>117</v>
      </c>
      <c r="T109" s="172"/>
      <c r="U109" s="172"/>
      <c r="V109" s="172"/>
      <c r="W109" s="172"/>
      <c r="X109" s="172"/>
      <c r="Y109" s="172"/>
      <c r="Z109" s="172"/>
      <c r="AA109" s="172"/>
      <c r="AB109" s="172"/>
      <c r="AC109" s="172"/>
      <c r="AD109" s="172"/>
      <c r="AE109" s="168" t="s">
        <v>118</v>
      </c>
      <c r="AF109" s="168"/>
      <c r="AG109" s="168"/>
      <c r="AH109" s="168"/>
      <c r="AI109" s="168"/>
      <c r="AJ109" s="168"/>
      <c r="AK109" s="168"/>
      <c r="AL109" s="168"/>
      <c r="AM109" s="168"/>
      <c r="AN109" s="168"/>
      <c r="AO109" s="168"/>
      <c r="AP109" s="168"/>
      <c r="AQ109" s="168"/>
      <c r="AR109" s="168"/>
      <c r="AS109" s="168"/>
      <c r="AT109" s="168"/>
      <c r="AU109" s="168"/>
      <c r="AV109" s="168"/>
      <c r="AW109" s="168"/>
      <c r="AX109" s="168"/>
      <c r="AY109" s="168"/>
      <c r="AZ109" s="168"/>
      <c r="BA109" s="168"/>
      <c r="BB109" s="168"/>
      <c r="BC109" s="168"/>
      <c r="BD109" s="168"/>
      <c r="BE109" s="168"/>
      <c r="BF109" s="168"/>
      <c r="BG109" s="168"/>
      <c r="BH109" s="168"/>
      <c r="BI109" s="168"/>
      <c r="BJ109" s="168"/>
      <c r="BK109" s="168"/>
      <c r="BL109" s="168"/>
      <c r="BM109" s="168"/>
      <c r="BN109" s="168"/>
      <c r="BO109" s="168"/>
      <c r="BP109" s="168"/>
      <c r="BQ109" s="168"/>
      <c r="BR109" s="168"/>
      <c r="BS109" s="168"/>
      <c r="BT109" s="168"/>
      <c r="BU109" s="168"/>
      <c r="BV109" s="168"/>
      <c r="BW109" s="41"/>
      <c r="BX109" s="41"/>
      <c r="BY109" s="41"/>
      <c r="BZ109" s="41"/>
      <c r="CA109" s="41"/>
      <c r="CB109" s="41"/>
      <c r="CC109" s="41"/>
      <c r="CD109" s="41"/>
      <c r="CE109" s="41"/>
      <c r="CF109" s="41"/>
      <c r="CG109" s="41"/>
      <c r="CH109" s="41"/>
      <c r="CI109" s="41"/>
      <c r="CJ109" s="41"/>
      <c r="CK109" s="41"/>
      <c r="CL109" s="41"/>
      <c r="CM109" s="41"/>
      <c r="CN109" s="41"/>
      <c r="CO109" s="41"/>
    </row>
    <row r="110" spans="1:93" ht="15.75" customHeight="1">
      <c r="A110" s="41"/>
      <c r="B110" s="41"/>
      <c r="C110" s="41"/>
      <c r="D110" s="41"/>
      <c r="E110" s="171" t="s">
        <v>119</v>
      </c>
      <c r="F110" s="171"/>
      <c r="G110" s="171"/>
      <c r="H110" s="171"/>
      <c r="I110" s="171"/>
      <c r="J110" s="171"/>
      <c r="K110" s="171"/>
      <c r="L110" s="171"/>
      <c r="M110" s="171"/>
      <c r="N110" s="171"/>
      <c r="O110" s="171"/>
      <c r="P110" s="171"/>
      <c r="Q110" s="98"/>
      <c r="R110" s="98"/>
      <c r="S110" s="172" t="s">
        <v>120</v>
      </c>
      <c r="T110" s="172"/>
      <c r="U110" s="172"/>
      <c r="V110" s="172"/>
      <c r="W110" s="172"/>
      <c r="X110" s="172"/>
      <c r="Y110" s="172"/>
      <c r="Z110" s="172"/>
      <c r="AA110" s="172"/>
      <c r="AB110" s="172"/>
      <c r="AC110" s="172"/>
      <c r="AD110" s="172"/>
      <c r="AE110" s="168" t="s">
        <v>121</v>
      </c>
      <c r="AF110" s="168"/>
      <c r="AG110" s="168"/>
      <c r="AH110" s="168"/>
      <c r="AI110" s="168"/>
      <c r="AJ110" s="168"/>
      <c r="AK110" s="168"/>
      <c r="AL110" s="168"/>
      <c r="AM110" s="168"/>
      <c r="AN110" s="168"/>
      <c r="AO110" s="168"/>
      <c r="AP110" s="168"/>
      <c r="AQ110" s="168"/>
      <c r="AR110" s="168"/>
      <c r="AS110" s="168"/>
      <c r="AT110" s="168"/>
      <c r="AU110" s="168"/>
      <c r="AV110" s="168"/>
      <c r="AW110" s="168"/>
      <c r="AX110" s="168"/>
      <c r="AY110" s="168"/>
      <c r="AZ110" s="168"/>
      <c r="BA110" s="168"/>
      <c r="BB110" s="168"/>
      <c r="BC110" s="168"/>
      <c r="BD110" s="168"/>
      <c r="BE110" s="168"/>
      <c r="BF110" s="168"/>
      <c r="BG110" s="168"/>
      <c r="BH110" s="168"/>
      <c r="BI110" s="168"/>
      <c r="BJ110" s="168"/>
      <c r="BK110" s="168"/>
      <c r="BL110" s="168"/>
      <c r="BM110" s="168"/>
      <c r="BN110" s="168"/>
      <c r="BO110" s="168"/>
      <c r="BP110" s="168"/>
      <c r="BQ110" s="168"/>
      <c r="BR110" s="168"/>
      <c r="BS110" s="168"/>
      <c r="BT110" s="168"/>
      <c r="BU110" s="168"/>
      <c r="BV110" s="168"/>
      <c r="BW110" s="41"/>
      <c r="BX110" s="41"/>
      <c r="BY110" s="41"/>
      <c r="BZ110" s="41"/>
      <c r="CA110" s="41"/>
      <c r="CB110" s="41"/>
      <c r="CC110" s="41"/>
      <c r="CD110" s="41"/>
      <c r="CE110" s="41"/>
      <c r="CF110" s="41"/>
      <c r="CG110" s="41"/>
      <c r="CH110" s="41"/>
      <c r="CI110" s="41"/>
      <c r="CJ110" s="41"/>
      <c r="CK110" s="41"/>
      <c r="CL110" s="41"/>
      <c r="CM110" s="41"/>
      <c r="CN110" s="41"/>
      <c r="CO110" s="41"/>
    </row>
    <row r="111" spans="1:93" ht="15.75" customHeight="1">
      <c r="A111" s="41"/>
      <c r="B111" s="41"/>
      <c r="C111" s="41"/>
      <c r="D111" s="41"/>
      <c r="E111" s="171" t="s">
        <v>122</v>
      </c>
      <c r="F111" s="171"/>
      <c r="G111" s="171"/>
      <c r="H111" s="171"/>
      <c r="I111" s="171"/>
      <c r="J111" s="171"/>
      <c r="K111" s="171"/>
      <c r="L111" s="171"/>
      <c r="M111" s="171"/>
      <c r="N111" s="171"/>
      <c r="O111" s="171"/>
      <c r="P111" s="171"/>
      <c r="Q111" s="98"/>
      <c r="R111" s="98"/>
      <c r="S111" s="172" t="s">
        <v>123</v>
      </c>
      <c r="T111" s="172"/>
      <c r="U111" s="172"/>
      <c r="V111" s="172"/>
      <c r="W111" s="172"/>
      <c r="X111" s="172"/>
      <c r="Y111" s="172"/>
      <c r="Z111" s="172"/>
      <c r="AA111" s="172"/>
      <c r="AB111" s="172"/>
      <c r="AC111" s="172"/>
      <c r="AD111" s="172"/>
      <c r="AE111" s="168" t="s">
        <v>124</v>
      </c>
      <c r="AF111" s="168"/>
      <c r="AG111" s="168"/>
      <c r="AH111" s="168"/>
      <c r="AI111" s="168"/>
      <c r="AJ111" s="168"/>
      <c r="AK111" s="168"/>
      <c r="AL111" s="168"/>
      <c r="AM111" s="168"/>
      <c r="AN111" s="168"/>
      <c r="AO111" s="168"/>
      <c r="AP111" s="168"/>
      <c r="AQ111" s="168"/>
      <c r="AR111" s="168"/>
      <c r="AS111" s="168"/>
      <c r="AT111" s="168"/>
      <c r="AU111" s="168"/>
      <c r="AV111" s="168"/>
      <c r="AW111" s="168"/>
      <c r="AX111" s="168"/>
      <c r="AY111" s="168"/>
      <c r="AZ111" s="168"/>
      <c r="BA111" s="168"/>
      <c r="BB111" s="168"/>
      <c r="BC111" s="168"/>
      <c r="BD111" s="168"/>
      <c r="BE111" s="168"/>
      <c r="BF111" s="168"/>
      <c r="BG111" s="168"/>
      <c r="BH111" s="168"/>
      <c r="BI111" s="168"/>
      <c r="BJ111" s="168"/>
      <c r="BK111" s="168"/>
      <c r="BL111" s="168"/>
      <c r="BM111" s="168"/>
      <c r="BN111" s="168"/>
      <c r="BO111" s="168"/>
      <c r="BP111" s="168"/>
      <c r="BQ111" s="168"/>
      <c r="BR111" s="168"/>
      <c r="BS111" s="168"/>
      <c r="BT111" s="168"/>
      <c r="BU111" s="168"/>
      <c r="BV111" s="168"/>
      <c r="BW111" s="41"/>
      <c r="BX111" s="41"/>
      <c r="BY111" s="41"/>
      <c r="BZ111" s="41"/>
      <c r="CA111" s="41"/>
      <c r="CB111" s="41"/>
      <c r="CC111" s="41"/>
      <c r="CD111" s="41"/>
      <c r="CE111" s="41"/>
      <c r="CF111" s="41"/>
      <c r="CG111" s="41"/>
      <c r="CH111" s="41"/>
      <c r="CI111" s="41"/>
      <c r="CJ111" s="41"/>
      <c r="CK111" s="41"/>
      <c r="CL111" s="41"/>
      <c r="CM111" s="41"/>
      <c r="CN111" s="41"/>
      <c r="CO111" s="41"/>
    </row>
    <row r="112" spans="1:93" ht="15.75" customHeight="1">
      <c r="A112" s="41"/>
      <c r="B112" s="41"/>
      <c r="C112" s="41"/>
      <c r="D112" s="41"/>
      <c r="E112" s="171" t="s">
        <v>125</v>
      </c>
      <c r="F112" s="171"/>
      <c r="G112" s="171"/>
      <c r="H112" s="171"/>
      <c r="I112" s="171"/>
      <c r="J112" s="171"/>
      <c r="K112" s="171"/>
      <c r="L112" s="171"/>
      <c r="M112" s="171"/>
      <c r="N112" s="171"/>
      <c r="O112" s="171"/>
      <c r="P112" s="171"/>
      <c r="Q112" s="98"/>
      <c r="R112" s="98"/>
      <c r="S112" s="172" t="s">
        <v>126</v>
      </c>
      <c r="T112" s="172"/>
      <c r="U112" s="172"/>
      <c r="V112" s="172"/>
      <c r="W112" s="172"/>
      <c r="X112" s="172"/>
      <c r="Y112" s="172"/>
      <c r="Z112" s="172"/>
      <c r="AA112" s="172"/>
      <c r="AB112" s="172"/>
      <c r="AC112" s="172"/>
      <c r="AD112" s="172"/>
      <c r="AE112" s="168" t="s">
        <v>127</v>
      </c>
      <c r="AF112" s="168"/>
      <c r="AG112" s="168"/>
      <c r="AH112" s="168"/>
      <c r="AI112" s="168"/>
      <c r="AJ112" s="168"/>
      <c r="AK112" s="168"/>
      <c r="AL112" s="168"/>
      <c r="AM112" s="168"/>
      <c r="AN112" s="168"/>
      <c r="AO112" s="168"/>
      <c r="AP112" s="168"/>
      <c r="AQ112" s="168"/>
      <c r="AR112" s="168"/>
      <c r="AS112" s="168"/>
      <c r="AT112" s="168"/>
      <c r="AU112" s="168"/>
      <c r="AV112" s="168"/>
      <c r="AW112" s="168"/>
      <c r="AX112" s="168"/>
      <c r="AY112" s="168"/>
      <c r="AZ112" s="168"/>
      <c r="BA112" s="168"/>
      <c r="BB112" s="168"/>
      <c r="BC112" s="168"/>
      <c r="BD112" s="168"/>
      <c r="BE112" s="168"/>
      <c r="BF112" s="168"/>
      <c r="BG112" s="168"/>
      <c r="BH112" s="168"/>
      <c r="BI112" s="168"/>
      <c r="BJ112" s="168"/>
      <c r="BK112" s="168"/>
      <c r="BL112" s="168"/>
      <c r="BM112" s="168"/>
      <c r="BN112" s="168"/>
      <c r="BO112" s="168"/>
      <c r="BP112" s="168"/>
      <c r="BQ112" s="168"/>
      <c r="BR112" s="168"/>
      <c r="BS112" s="168"/>
      <c r="BT112" s="168"/>
      <c r="BU112" s="168"/>
      <c r="BV112" s="168"/>
      <c r="BW112" s="41"/>
      <c r="BX112" s="41"/>
      <c r="BY112" s="41"/>
      <c r="BZ112" s="41"/>
      <c r="CA112" s="41"/>
      <c r="CB112" s="41"/>
      <c r="CC112" s="41"/>
      <c r="CD112" s="41"/>
      <c r="CE112" s="41"/>
      <c r="CF112" s="41"/>
      <c r="CG112" s="41"/>
      <c r="CH112" s="41"/>
      <c r="CI112" s="41"/>
      <c r="CJ112" s="41"/>
      <c r="CK112" s="41"/>
      <c r="CL112" s="41"/>
      <c r="CM112" s="41"/>
      <c r="CN112" s="41"/>
      <c r="CO112" s="41"/>
    </row>
    <row r="113" spans="1:93" ht="15.75" customHeight="1">
      <c r="A113" s="41"/>
      <c r="B113" s="41"/>
      <c r="C113" s="41"/>
      <c r="D113" s="41"/>
      <c r="E113" s="171" t="s">
        <v>128</v>
      </c>
      <c r="F113" s="171"/>
      <c r="G113" s="171"/>
      <c r="H113" s="171"/>
      <c r="I113" s="171"/>
      <c r="J113" s="171"/>
      <c r="K113" s="171"/>
      <c r="L113" s="171"/>
      <c r="M113" s="171"/>
      <c r="N113" s="171"/>
      <c r="O113" s="171"/>
      <c r="P113" s="171"/>
      <c r="Q113" s="98"/>
      <c r="R113" s="98"/>
      <c r="S113" s="172" t="s">
        <v>129</v>
      </c>
      <c r="T113" s="172"/>
      <c r="U113" s="172"/>
      <c r="V113" s="172"/>
      <c r="W113" s="172"/>
      <c r="X113" s="172"/>
      <c r="Y113" s="172"/>
      <c r="Z113" s="172"/>
      <c r="AA113" s="172"/>
      <c r="AB113" s="172"/>
      <c r="AC113" s="172"/>
      <c r="AD113" s="172"/>
      <c r="AE113" s="168" t="s">
        <v>130</v>
      </c>
      <c r="AF113" s="168"/>
      <c r="AG113" s="168"/>
      <c r="AH113" s="168"/>
      <c r="AI113" s="168"/>
      <c r="AJ113" s="168"/>
      <c r="AK113" s="168"/>
      <c r="AL113" s="168"/>
      <c r="AM113" s="168"/>
      <c r="AN113" s="168"/>
      <c r="AO113" s="168"/>
      <c r="AP113" s="168"/>
      <c r="AQ113" s="168"/>
      <c r="AR113" s="168"/>
      <c r="AS113" s="168"/>
      <c r="AT113" s="168"/>
      <c r="AU113" s="168"/>
      <c r="AV113" s="168"/>
      <c r="AW113" s="168"/>
      <c r="AX113" s="168"/>
      <c r="AY113" s="168"/>
      <c r="AZ113" s="168"/>
      <c r="BA113" s="168"/>
      <c r="BB113" s="168"/>
      <c r="BC113" s="168"/>
      <c r="BD113" s="168"/>
      <c r="BE113" s="168"/>
      <c r="BF113" s="168"/>
      <c r="BG113" s="168"/>
      <c r="BH113" s="168"/>
      <c r="BI113" s="168"/>
      <c r="BJ113" s="168"/>
      <c r="BK113" s="168"/>
      <c r="BL113" s="168"/>
      <c r="BM113" s="168"/>
      <c r="BN113" s="168"/>
      <c r="BO113" s="168"/>
      <c r="BP113" s="168"/>
      <c r="BQ113" s="168"/>
      <c r="BR113" s="168"/>
      <c r="BS113" s="168"/>
      <c r="BT113" s="168"/>
      <c r="BU113" s="168"/>
      <c r="BV113" s="168"/>
      <c r="BW113" s="41"/>
      <c r="BX113" s="41"/>
      <c r="BY113" s="41"/>
      <c r="BZ113" s="41"/>
      <c r="CA113" s="41"/>
      <c r="CB113" s="41"/>
      <c r="CC113" s="41"/>
      <c r="CD113" s="41"/>
      <c r="CE113" s="41"/>
      <c r="CF113" s="41"/>
      <c r="CG113" s="41"/>
      <c r="CH113" s="41"/>
      <c r="CI113" s="41"/>
      <c r="CJ113" s="41"/>
      <c r="CK113" s="41"/>
      <c r="CL113" s="41"/>
      <c r="CM113" s="41"/>
      <c r="CN113" s="41"/>
      <c r="CO113" s="41"/>
    </row>
    <row r="114" spans="1:93" ht="15.75" customHeight="1">
      <c r="A114" s="41"/>
      <c r="B114" s="41"/>
      <c r="C114" s="41"/>
      <c r="D114" s="41"/>
      <c r="E114" s="171" t="s">
        <v>131</v>
      </c>
      <c r="F114" s="171"/>
      <c r="G114" s="171"/>
      <c r="H114" s="171"/>
      <c r="I114" s="171"/>
      <c r="J114" s="171"/>
      <c r="K114" s="171"/>
      <c r="L114" s="171"/>
      <c r="M114" s="171"/>
      <c r="N114" s="171"/>
      <c r="O114" s="171"/>
      <c r="P114" s="171"/>
      <c r="Q114" s="98"/>
      <c r="R114" s="98"/>
      <c r="S114" s="172" t="s">
        <v>132</v>
      </c>
      <c r="T114" s="172"/>
      <c r="U114" s="172"/>
      <c r="V114" s="172"/>
      <c r="W114" s="172"/>
      <c r="X114" s="172"/>
      <c r="Y114" s="172"/>
      <c r="Z114" s="172"/>
      <c r="AA114" s="172"/>
      <c r="AB114" s="172"/>
      <c r="AC114" s="172"/>
      <c r="AD114" s="172"/>
      <c r="AE114" s="168" t="s">
        <v>133</v>
      </c>
      <c r="AF114" s="168"/>
      <c r="AG114" s="168"/>
      <c r="AH114" s="168"/>
      <c r="AI114" s="168"/>
      <c r="AJ114" s="168"/>
      <c r="AK114" s="168"/>
      <c r="AL114" s="168"/>
      <c r="AM114" s="168"/>
      <c r="AN114" s="168"/>
      <c r="AO114" s="168"/>
      <c r="AP114" s="168"/>
      <c r="AQ114" s="168"/>
      <c r="AR114" s="168"/>
      <c r="AS114" s="168"/>
      <c r="AT114" s="168"/>
      <c r="AU114" s="168"/>
      <c r="AV114" s="168"/>
      <c r="AW114" s="168"/>
      <c r="AX114" s="168"/>
      <c r="AY114" s="168"/>
      <c r="AZ114" s="168"/>
      <c r="BA114" s="168"/>
      <c r="BB114" s="168"/>
      <c r="BC114" s="168"/>
      <c r="BD114" s="168"/>
      <c r="BE114" s="168"/>
      <c r="BF114" s="168"/>
      <c r="BG114" s="168"/>
      <c r="BH114" s="168"/>
      <c r="BI114" s="168"/>
      <c r="BJ114" s="168"/>
      <c r="BK114" s="168"/>
      <c r="BL114" s="168"/>
      <c r="BM114" s="168"/>
      <c r="BN114" s="168"/>
      <c r="BO114" s="168"/>
      <c r="BP114" s="168"/>
      <c r="BQ114" s="168"/>
      <c r="BR114" s="168"/>
      <c r="BS114" s="168"/>
      <c r="BT114" s="168"/>
      <c r="BU114" s="168"/>
      <c r="BV114" s="168"/>
      <c r="BW114" s="41"/>
      <c r="BX114" s="41"/>
      <c r="BY114" s="41"/>
      <c r="BZ114" s="41"/>
      <c r="CA114" s="41"/>
      <c r="CB114" s="41"/>
      <c r="CC114" s="41"/>
      <c r="CD114" s="41"/>
      <c r="CE114" s="41"/>
      <c r="CF114" s="41"/>
      <c r="CG114" s="41"/>
      <c r="CH114" s="41"/>
      <c r="CI114" s="41"/>
      <c r="CJ114" s="41"/>
      <c r="CK114" s="41"/>
      <c r="CL114" s="41"/>
      <c r="CM114" s="41"/>
      <c r="CN114" s="41"/>
      <c r="CO114" s="41"/>
    </row>
    <row r="115" spans="1:93" ht="15.75" customHeight="1">
      <c r="A115" s="41"/>
      <c r="B115" s="41"/>
      <c r="C115" s="41"/>
      <c r="D115" s="41"/>
      <c r="E115" s="171" t="s">
        <v>134</v>
      </c>
      <c r="F115" s="171"/>
      <c r="G115" s="171"/>
      <c r="H115" s="171"/>
      <c r="I115" s="171"/>
      <c r="J115" s="171"/>
      <c r="K115" s="171"/>
      <c r="L115" s="171"/>
      <c r="M115" s="171"/>
      <c r="N115" s="171"/>
      <c r="O115" s="171"/>
      <c r="P115" s="171"/>
      <c r="Q115" s="98"/>
      <c r="R115" s="98"/>
      <c r="S115" s="172" t="s">
        <v>135</v>
      </c>
      <c r="T115" s="172"/>
      <c r="U115" s="172"/>
      <c r="V115" s="172"/>
      <c r="W115" s="172"/>
      <c r="X115" s="172"/>
      <c r="Y115" s="172"/>
      <c r="Z115" s="172"/>
      <c r="AA115" s="172"/>
      <c r="AB115" s="172"/>
      <c r="AC115" s="172"/>
      <c r="AD115" s="172"/>
      <c r="AE115" s="168" t="s">
        <v>136</v>
      </c>
      <c r="AF115" s="168"/>
      <c r="AG115" s="168"/>
      <c r="AH115" s="168"/>
      <c r="AI115" s="168"/>
      <c r="AJ115" s="168"/>
      <c r="AK115" s="168"/>
      <c r="AL115" s="168"/>
      <c r="AM115" s="168"/>
      <c r="AN115" s="168"/>
      <c r="AO115" s="168"/>
      <c r="AP115" s="168"/>
      <c r="AQ115" s="168"/>
      <c r="AR115" s="168"/>
      <c r="AS115" s="168"/>
      <c r="AT115" s="168"/>
      <c r="AU115" s="168"/>
      <c r="AV115" s="168"/>
      <c r="AW115" s="168"/>
      <c r="AX115" s="168"/>
      <c r="AY115" s="168"/>
      <c r="AZ115" s="168"/>
      <c r="BA115" s="168"/>
      <c r="BB115" s="168"/>
      <c r="BC115" s="168"/>
      <c r="BD115" s="168"/>
      <c r="BE115" s="168"/>
      <c r="BF115" s="168"/>
      <c r="BG115" s="168"/>
      <c r="BH115" s="168"/>
      <c r="BI115" s="168"/>
      <c r="BJ115" s="168"/>
      <c r="BK115" s="168"/>
      <c r="BL115" s="168"/>
      <c r="BM115" s="168"/>
      <c r="BN115" s="168"/>
      <c r="BO115" s="168"/>
      <c r="BP115" s="168"/>
      <c r="BQ115" s="168"/>
      <c r="BR115" s="168"/>
      <c r="BS115" s="168"/>
      <c r="BT115" s="168"/>
      <c r="BU115" s="168"/>
      <c r="BV115" s="168"/>
      <c r="BW115" s="41"/>
      <c r="BX115" s="41"/>
      <c r="BY115" s="41"/>
      <c r="BZ115" s="41"/>
      <c r="CA115" s="41"/>
      <c r="CB115" s="41"/>
      <c r="CC115" s="41"/>
      <c r="CD115" s="41"/>
      <c r="CE115" s="41"/>
      <c r="CF115" s="41"/>
      <c r="CG115" s="41"/>
      <c r="CH115" s="41"/>
      <c r="CI115" s="41"/>
      <c r="CJ115" s="41"/>
      <c r="CK115" s="41"/>
      <c r="CL115" s="41"/>
      <c r="CM115" s="41"/>
      <c r="CN115" s="41"/>
      <c r="CO115" s="41"/>
    </row>
    <row r="116" spans="1:93" ht="15.75" customHeight="1">
      <c r="A116" s="41"/>
      <c r="B116" s="41"/>
      <c r="C116" s="41"/>
      <c r="D116" s="41"/>
      <c r="E116" s="171" t="s">
        <v>137</v>
      </c>
      <c r="F116" s="171"/>
      <c r="G116" s="171"/>
      <c r="H116" s="171"/>
      <c r="I116" s="171"/>
      <c r="J116" s="171"/>
      <c r="K116" s="171"/>
      <c r="L116" s="171"/>
      <c r="M116" s="171"/>
      <c r="N116" s="171"/>
      <c r="O116" s="171"/>
      <c r="P116" s="171"/>
      <c r="Q116" s="98"/>
      <c r="R116" s="98"/>
      <c r="S116" s="174"/>
      <c r="T116" s="174"/>
      <c r="U116" s="174"/>
      <c r="V116" s="174"/>
      <c r="W116" s="174"/>
      <c r="X116" s="174"/>
      <c r="Y116" s="174"/>
      <c r="Z116" s="174"/>
      <c r="AA116" s="174"/>
      <c r="AB116" s="174"/>
      <c r="AC116" s="174"/>
      <c r="AD116" s="174"/>
      <c r="AE116" s="168" t="s">
        <v>138</v>
      </c>
      <c r="AF116" s="168"/>
      <c r="AG116" s="168"/>
      <c r="AH116" s="168"/>
      <c r="AI116" s="168"/>
      <c r="AJ116" s="168"/>
      <c r="AK116" s="168"/>
      <c r="AL116" s="168"/>
      <c r="AM116" s="168"/>
      <c r="AN116" s="168"/>
      <c r="AO116" s="168"/>
      <c r="AP116" s="168"/>
      <c r="AQ116" s="168"/>
      <c r="AR116" s="168"/>
      <c r="AS116" s="168"/>
      <c r="AT116" s="168"/>
      <c r="AU116" s="168"/>
      <c r="AV116" s="168"/>
      <c r="AW116" s="168"/>
      <c r="AX116" s="168"/>
      <c r="AY116" s="168"/>
      <c r="AZ116" s="168"/>
      <c r="BA116" s="168"/>
      <c r="BB116" s="168"/>
      <c r="BC116" s="168"/>
      <c r="BD116" s="168"/>
      <c r="BE116" s="168"/>
      <c r="BF116" s="168"/>
      <c r="BG116" s="168"/>
      <c r="BH116" s="168"/>
      <c r="BI116" s="168"/>
      <c r="BJ116" s="168"/>
      <c r="BK116" s="168"/>
      <c r="BL116" s="168"/>
      <c r="BM116" s="168"/>
      <c r="BN116" s="168"/>
      <c r="BO116" s="168"/>
      <c r="BP116" s="168"/>
      <c r="BQ116" s="168"/>
      <c r="BR116" s="168"/>
      <c r="BS116" s="168"/>
      <c r="BT116" s="168"/>
      <c r="BU116" s="168"/>
      <c r="BV116" s="168"/>
      <c r="BW116" s="41"/>
      <c r="BX116" s="41"/>
      <c r="BY116" s="41"/>
      <c r="BZ116" s="41"/>
      <c r="CA116" s="41"/>
      <c r="CB116" s="41"/>
      <c r="CC116" s="41"/>
      <c r="CD116" s="41"/>
      <c r="CE116" s="41"/>
      <c r="CF116" s="41"/>
      <c r="CG116" s="41"/>
      <c r="CH116" s="41"/>
      <c r="CI116" s="41"/>
      <c r="CJ116" s="41"/>
      <c r="CK116" s="41"/>
      <c r="CL116" s="41"/>
      <c r="CM116" s="41"/>
      <c r="CN116" s="41"/>
      <c r="CO116" s="41"/>
    </row>
    <row r="117" spans="1:93" ht="15.75" customHeight="1">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c r="BU117" s="41"/>
      <c r="BV117" s="41"/>
      <c r="BW117" s="41"/>
      <c r="BX117" s="41"/>
      <c r="BY117" s="41"/>
      <c r="BZ117" s="41"/>
      <c r="CA117" s="41"/>
      <c r="CB117" s="41"/>
      <c r="CC117" s="41"/>
      <c r="CD117" s="41"/>
      <c r="CE117" s="41"/>
      <c r="CF117" s="41"/>
      <c r="CG117" s="41"/>
      <c r="CH117" s="41"/>
      <c r="CI117" s="41"/>
      <c r="CJ117" s="41"/>
      <c r="CK117" s="41"/>
      <c r="CL117" s="41"/>
      <c r="CM117" s="41"/>
      <c r="CN117" s="41"/>
      <c r="CO117" s="41"/>
    </row>
    <row r="118" spans="1:93" ht="15.75" customHeight="1">
      <c r="A118" s="41"/>
      <c r="B118" s="41"/>
      <c r="C118" s="41"/>
      <c r="D118" s="167" t="s">
        <v>139</v>
      </c>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c r="AA118" s="167"/>
      <c r="AB118" s="167"/>
      <c r="AC118" s="167"/>
      <c r="AD118" s="167"/>
      <c r="AE118" s="167"/>
      <c r="AF118" s="167"/>
      <c r="AG118" s="167"/>
      <c r="AH118" s="167"/>
      <c r="AI118" s="167"/>
      <c r="AJ118" s="167"/>
      <c r="AK118" s="167"/>
      <c r="AL118" s="167"/>
      <c r="AM118" s="167"/>
      <c r="AN118" s="167"/>
      <c r="AO118" s="167"/>
      <c r="AP118" s="167"/>
      <c r="AQ118" s="167"/>
      <c r="AR118" s="167"/>
      <c r="AS118" s="167"/>
      <c r="AT118" s="167"/>
      <c r="AU118" s="167"/>
      <c r="AV118" s="167"/>
      <c r="AW118" s="167"/>
      <c r="AX118" s="167"/>
      <c r="AY118" s="167"/>
      <c r="AZ118" s="167"/>
      <c r="BA118" s="167"/>
      <c r="BB118" s="167"/>
      <c r="BC118" s="167"/>
      <c r="BD118" s="167"/>
      <c r="BE118" s="167"/>
      <c r="BF118" s="167"/>
      <c r="BG118" s="167"/>
      <c r="BH118" s="167"/>
      <c r="BI118" s="167"/>
      <c r="BJ118" s="167"/>
      <c r="BK118" s="167"/>
      <c r="BL118" s="167"/>
      <c r="BM118" s="167"/>
      <c r="BN118" s="167"/>
      <c r="BO118" s="167"/>
      <c r="BP118" s="167"/>
      <c r="BQ118" s="167"/>
      <c r="BR118" s="167"/>
      <c r="BS118" s="167"/>
      <c r="BT118" s="167"/>
      <c r="BU118" s="167"/>
      <c r="BV118" s="167"/>
      <c r="BW118" s="167"/>
      <c r="BX118" s="167"/>
      <c r="BY118" s="167"/>
      <c r="BZ118" s="167"/>
      <c r="CA118" s="167"/>
      <c r="CB118" s="167"/>
      <c r="CC118" s="167"/>
      <c r="CD118" s="167"/>
      <c r="CE118" s="167"/>
      <c r="CF118" s="167"/>
      <c r="CG118" s="167"/>
      <c r="CH118" s="167"/>
      <c r="CI118" s="167"/>
      <c r="CJ118" s="167"/>
      <c r="CK118" s="167"/>
      <c r="CL118" s="167"/>
      <c r="CM118" s="167"/>
      <c r="CN118" s="167"/>
      <c r="CO118" s="167"/>
    </row>
    <row r="119" spans="1:93" ht="15.75" customHeight="1">
      <c r="A119" s="41"/>
      <c r="B119" s="41"/>
      <c r="C119" s="41"/>
      <c r="D119" s="167" t="s">
        <v>140</v>
      </c>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c r="AA119" s="167"/>
      <c r="AB119" s="167"/>
      <c r="AC119" s="167"/>
      <c r="AD119" s="167"/>
      <c r="AE119" s="167"/>
      <c r="AF119" s="167"/>
      <c r="AG119" s="167"/>
      <c r="AH119" s="167"/>
      <c r="AI119" s="167"/>
      <c r="AJ119" s="167"/>
      <c r="AK119" s="167"/>
      <c r="AL119" s="167"/>
      <c r="AM119" s="167"/>
      <c r="AN119" s="167"/>
      <c r="AO119" s="167"/>
      <c r="AP119" s="167"/>
      <c r="AQ119" s="167"/>
      <c r="AR119" s="167"/>
      <c r="AS119" s="167"/>
      <c r="AT119" s="167"/>
      <c r="AU119" s="167"/>
      <c r="AV119" s="167"/>
      <c r="AW119" s="167"/>
      <c r="AX119" s="167"/>
      <c r="AY119" s="167"/>
      <c r="AZ119" s="167"/>
      <c r="BA119" s="167"/>
      <c r="BB119" s="167"/>
      <c r="BC119" s="167"/>
      <c r="BD119" s="167"/>
      <c r="BE119" s="167"/>
      <c r="BF119" s="167"/>
      <c r="BG119" s="167"/>
      <c r="BH119" s="167"/>
      <c r="BI119" s="167"/>
      <c r="BJ119" s="167"/>
      <c r="BK119" s="167"/>
      <c r="BL119" s="167"/>
      <c r="BM119" s="167"/>
      <c r="BN119" s="167"/>
      <c r="BO119" s="167"/>
      <c r="BP119" s="167"/>
      <c r="BQ119" s="167"/>
      <c r="BR119" s="167"/>
      <c r="BS119" s="167"/>
      <c r="BT119" s="167"/>
      <c r="BU119" s="167"/>
      <c r="BV119" s="167"/>
      <c r="BW119" s="167"/>
      <c r="BX119" s="167"/>
      <c r="BY119" s="167"/>
      <c r="BZ119" s="167"/>
      <c r="CA119" s="167"/>
      <c r="CB119" s="167"/>
      <c r="CC119" s="167"/>
      <c r="CD119" s="167"/>
      <c r="CE119" s="167"/>
      <c r="CF119" s="167"/>
      <c r="CG119" s="167"/>
      <c r="CH119" s="167"/>
      <c r="CI119" s="167"/>
      <c r="CJ119" s="167"/>
      <c r="CK119" s="167"/>
      <c r="CL119" s="167"/>
      <c r="CM119" s="167"/>
      <c r="CN119" s="167"/>
      <c r="CO119" s="167"/>
    </row>
    <row r="120" spans="1:93" ht="15.75" customHeight="1">
      <c r="A120" s="41"/>
      <c r="B120" s="41"/>
      <c r="C120" s="41"/>
      <c r="D120" s="167" t="s">
        <v>141</v>
      </c>
      <c r="E120" s="167"/>
      <c r="F120" s="167"/>
      <c r="G120" s="167"/>
      <c r="H120" s="167"/>
      <c r="I120" s="167"/>
      <c r="J120" s="167"/>
      <c r="K120" s="167"/>
      <c r="L120" s="167"/>
      <c r="M120" s="167"/>
      <c r="N120" s="167"/>
      <c r="O120" s="167"/>
      <c r="P120" s="167"/>
      <c r="Q120" s="167"/>
      <c r="R120" s="167"/>
      <c r="S120" s="167"/>
      <c r="T120" s="167"/>
      <c r="U120" s="167"/>
      <c r="V120" s="167"/>
      <c r="W120" s="167"/>
      <c r="X120" s="167"/>
      <c r="Y120" s="167"/>
      <c r="Z120" s="167"/>
      <c r="AA120" s="167"/>
      <c r="AB120" s="167"/>
      <c r="AC120" s="167"/>
      <c r="AD120" s="167"/>
      <c r="AE120" s="167"/>
      <c r="AF120" s="167"/>
      <c r="AG120" s="167"/>
      <c r="AH120" s="167"/>
      <c r="AI120" s="167"/>
      <c r="AJ120" s="167"/>
      <c r="AK120" s="167"/>
      <c r="AL120" s="167"/>
      <c r="AM120" s="167"/>
      <c r="AN120" s="167"/>
      <c r="AO120" s="167"/>
      <c r="AP120" s="167"/>
      <c r="AQ120" s="167"/>
      <c r="AR120" s="167"/>
      <c r="AS120" s="167"/>
      <c r="AT120" s="167"/>
      <c r="AU120" s="167"/>
      <c r="AV120" s="167"/>
      <c r="AW120" s="167"/>
      <c r="AX120" s="167"/>
      <c r="AY120" s="167"/>
      <c r="AZ120" s="167"/>
      <c r="BA120" s="167"/>
      <c r="BB120" s="167"/>
      <c r="BC120" s="167"/>
      <c r="BD120" s="167"/>
      <c r="BE120" s="167"/>
      <c r="BF120" s="167"/>
      <c r="BG120" s="167"/>
      <c r="BH120" s="167"/>
      <c r="BI120" s="167"/>
      <c r="BJ120" s="167"/>
      <c r="BK120" s="167"/>
      <c r="BL120" s="167"/>
      <c r="BM120" s="167"/>
      <c r="BN120" s="167"/>
      <c r="BO120" s="167"/>
      <c r="BP120" s="167"/>
      <c r="BQ120" s="167"/>
      <c r="BR120" s="167"/>
      <c r="BS120" s="167"/>
      <c r="BT120" s="167"/>
      <c r="BU120" s="167"/>
      <c r="BV120" s="167"/>
      <c r="BW120" s="167"/>
      <c r="BX120" s="167"/>
      <c r="BY120" s="167"/>
      <c r="BZ120" s="167"/>
      <c r="CA120" s="167"/>
      <c r="CB120" s="167"/>
      <c r="CC120" s="167"/>
      <c r="CD120" s="167"/>
      <c r="CE120" s="167"/>
      <c r="CF120" s="167"/>
      <c r="CG120" s="167"/>
      <c r="CH120" s="167"/>
      <c r="CI120" s="167"/>
      <c r="CJ120" s="167"/>
      <c r="CK120" s="167"/>
      <c r="CL120" s="167"/>
      <c r="CM120" s="167"/>
      <c r="CN120" s="167"/>
      <c r="CO120" s="167"/>
    </row>
    <row r="121" spans="1:93" ht="15.75" customHeight="1">
      <c r="A121" s="41"/>
      <c r="B121" s="41"/>
      <c r="C121" s="41"/>
      <c r="D121" s="175" t="s">
        <v>142</v>
      </c>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c r="AY121" s="175"/>
      <c r="AZ121" s="175"/>
      <c r="BA121" s="175"/>
      <c r="BB121" s="175"/>
      <c r="BC121" s="175"/>
      <c r="BD121" s="175"/>
      <c r="BE121" s="175"/>
      <c r="BF121" s="175"/>
      <c r="BG121" s="175"/>
      <c r="BH121" s="175"/>
      <c r="BI121" s="175"/>
      <c r="BJ121" s="175"/>
      <c r="BK121" s="175"/>
      <c r="BL121" s="175"/>
      <c r="BM121" s="175"/>
      <c r="BN121" s="175"/>
      <c r="BO121" s="175"/>
      <c r="BP121" s="175"/>
      <c r="BQ121" s="175"/>
      <c r="BR121" s="175"/>
      <c r="BS121" s="175"/>
      <c r="BT121" s="175"/>
      <c r="BU121" s="175"/>
      <c r="BV121" s="175"/>
      <c r="BW121" s="175"/>
      <c r="BX121" s="175"/>
      <c r="BY121" s="175"/>
      <c r="BZ121" s="175"/>
      <c r="CA121" s="175"/>
      <c r="CB121" s="175"/>
      <c r="CC121" s="175"/>
      <c r="CD121" s="175"/>
      <c r="CE121" s="175"/>
      <c r="CF121" s="175"/>
      <c r="CG121" s="175"/>
      <c r="CH121" s="175"/>
      <c r="CI121" s="175"/>
      <c r="CJ121" s="175"/>
      <c r="CK121" s="175"/>
      <c r="CL121" s="175"/>
      <c r="CM121" s="175"/>
      <c r="CN121" s="175"/>
      <c r="CO121" s="175"/>
    </row>
    <row r="122" spans="1:93" ht="15.75" customHeight="1">
      <c r="A122" s="41"/>
      <c r="B122" s="41"/>
      <c r="C122" s="41"/>
      <c r="D122" s="167" t="s">
        <v>143</v>
      </c>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c r="AA122" s="167"/>
      <c r="AB122" s="167"/>
      <c r="AC122" s="167"/>
      <c r="AD122" s="167"/>
      <c r="AE122" s="167"/>
      <c r="AF122" s="167"/>
      <c r="AG122" s="167"/>
      <c r="AH122" s="167"/>
      <c r="AI122" s="167"/>
      <c r="AJ122" s="167"/>
      <c r="AK122" s="167"/>
      <c r="AL122" s="167"/>
      <c r="AM122" s="167"/>
      <c r="AN122" s="167"/>
      <c r="AO122" s="167"/>
      <c r="AP122" s="167"/>
      <c r="AQ122" s="167"/>
      <c r="AR122" s="167"/>
      <c r="AS122" s="167"/>
      <c r="AT122" s="167"/>
      <c r="AU122" s="167"/>
      <c r="AV122" s="167"/>
      <c r="AW122" s="167"/>
      <c r="AX122" s="167"/>
      <c r="AY122" s="167"/>
      <c r="AZ122" s="167"/>
      <c r="BA122" s="167"/>
      <c r="BB122" s="167"/>
      <c r="BC122" s="167"/>
      <c r="BD122" s="167"/>
      <c r="BE122" s="167"/>
      <c r="BF122" s="167"/>
      <c r="BG122" s="167"/>
      <c r="BH122" s="167"/>
      <c r="BI122" s="167"/>
      <c r="BJ122" s="167"/>
      <c r="BK122" s="167"/>
      <c r="BL122" s="167"/>
      <c r="BM122" s="167"/>
      <c r="BN122" s="167"/>
      <c r="BO122" s="167"/>
      <c r="BP122" s="167"/>
      <c r="BQ122" s="167"/>
      <c r="BR122" s="167"/>
      <c r="BS122" s="167"/>
      <c r="BT122" s="167"/>
      <c r="BU122" s="167"/>
      <c r="BV122" s="167"/>
      <c r="BW122" s="167"/>
      <c r="BX122" s="167"/>
      <c r="BY122" s="167"/>
      <c r="BZ122" s="167"/>
      <c r="CA122" s="167"/>
      <c r="CB122" s="167"/>
      <c r="CC122" s="167"/>
      <c r="CD122" s="167"/>
      <c r="CE122" s="167"/>
      <c r="CF122" s="167"/>
      <c r="CG122" s="167"/>
      <c r="CH122" s="167"/>
      <c r="CI122" s="167"/>
      <c r="CJ122" s="167"/>
      <c r="CK122" s="167"/>
      <c r="CL122" s="167"/>
      <c r="CM122" s="167"/>
      <c r="CN122" s="167"/>
      <c r="CO122" s="167"/>
    </row>
    <row r="123" spans="1:93" ht="15.75" customHeight="1">
      <c r="A123" s="41"/>
      <c r="B123" s="41"/>
      <c r="C123" s="41"/>
      <c r="D123" s="167" t="s">
        <v>144</v>
      </c>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c r="AA123" s="167"/>
      <c r="AB123" s="167"/>
      <c r="AC123" s="167"/>
      <c r="AD123" s="167"/>
      <c r="AE123" s="167"/>
      <c r="AF123" s="167"/>
      <c r="AG123" s="167"/>
      <c r="AH123" s="167"/>
      <c r="AI123" s="167"/>
      <c r="AJ123" s="167"/>
      <c r="AK123" s="167"/>
      <c r="AL123" s="167"/>
      <c r="AM123" s="167"/>
      <c r="AN123" s="167"/>
      <c r="AO123" s="167"/>
      <c r="AP123" s="167"/>
      <c r="AQ123" s="167"/>
      <c r="AR123" s="167"/>
      <c r="AS123" s="167"/>
      <c r="AT123" s="167"/>
      <c r="AU123" s="167"/>
      <c r="AV123" s="167"/>
      <c r="AW123" s="167"/>
      <c r="AX123" s="167"/>
      <c r="AY123" s="167"/>
      <c r="AZ123" s="167"/>
      <c r="BA123" s="167"/>
      <c r="BB123" s="167"/>
      <c r="BC123" s="167"/>
      <c r="BD123" s="167"/>
      <c r="BE123" s="167"/>
      <c r="BF123" s="167"/>
      <c r="BG123" s="167"/>
      <c r="BH123" s="167"/>
      <c r="BI123" s="167"/>
      <c r="BJ123" s="167"/>
      <c r="BK123" s="167"/>
      <c r="BL123" s="167"/>
      <c r="BM123" s="167"/>
      <c r="BN123" s="167"/>
      <c r="BO123" s="167"/>
      <c r="BP123" s="167"/>
      <c r="BQ123" s="167"/>
      <c r="BR123" s="167"/>
      <c r="BS123" s="167"/>
      <c r="BT123" s="167"/>
      <c r="BU123" s="167"/>
      <c r="BV123" s="167"/>
      <c r="BW123" s="167"/>
      <c r="BX123" s="167"/>
      <c r="BY123" s="167"/>
      <c r="BZ123" s="167"/>
      <c r="CA123" s="167"/>
      <c r="CB123" s="167"/>
      <c r="CC123" s="167"/>
      <c r="CD123" s="167"/>
      <c r="CE123" s="167"/>
      <c r="CF123" s="167"/>
      <c r="CG123" s="167"/>
      <c r="CH123" s="167"/>
      <c r="CI123" s="167"/>
      <c r="CJ123" s="167"/>
      <c r="CK123" s="167"/>
      <c r="CL123" s="167"/>
      <c r="CM123" s="167"/>
      <c r="CN123" s="167"/>
      <c r="CO123" s="167"/>
    </row>
    <row r="124" spans="1:93" ht="15.75" customHeight="1">
      <c r="A124" s="41"/>
      <c r="B124" s="41"/>
      <c r="C124" s="41"/>
      <c r="D124" s="167" t="s">
        <v>145</v>
      </c>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c r="AA124" s="167"/>
      <c r="AB124" s="167"/>
      <c r="AC124" s="167"/>
      <c r="AD124" s="167"/>
      <c r="AE124" s="167"/>
      <c r="AF124" s="167"/>
      <c r="AG124" s="167"/>
      <c r="AH124" s="167"/>
      <c r="AI124" s="167"/>
      <c r="AJ124" s="167"/>
      <c r="AK124" s="167"/>
      <c r="AL124" s="167"/>
      <c r="AM124" s="167"/>
      <c r="AN124" s="167"/>
      <c r="AO124" s="167"/>
      <c r="AP124" s="167"/>
      <c r="AQ124" s="167"/>
      <c r="AR124" s="167"/>
      <c r="AS124" s="167"/>
      <c r="AT124" s="167"/>
      <c r="AU124" s="167"/>
      <c r="AV124" s="167"/>
      <c r="AW124" s="167"/>
      <c r="AX124" s="167"/>
      <c r="AY124" s="167"/>
      <c r="AZ124" s="167"/>
      <c r="BA124" s="167"/>
      <c r="BB124" s="167"/>
      <c r="BC124" s="167"/>
      <c r="BD124" s="167"/>
      <c r="BE124" s="167"/>
      <c r="BF124" s="167"/>
      <c r="BG124" s="167"/>
      <c r="BH124" s="167"/>
      <c r="BI124" s="167"/>
      <c r="BJ124" s="167"/>
      <c r="BK124" s="167"/>
      <c r="BL124" s="167"/>
      <c r="BM124" s="167"/>
      <c r="BN124" s="167"/>
      <c r="BO124" s="167"/>
      <c r="BP124" s="167"/>
      <c r="BQ124" s="167"/>
      <c r="BR124" s="167"/>
      <c r="BS124" s="167"/>
      <c r="BT124" s="167"/>
      <c r="BU124" s="167"/>
      <c r="BV124" s="167"/>
      <c r="BW124" s="167"/>
      <c r="BX124" s="167"/>
      <c r="BY124" s="167"/>
      <c r="BZ124" s="167"/>
      <c r="CA124" s="167"/>
      <c r="CB124" s="167"/>
      <c r="CC124" s="167"/>
      <c r="CD124" s="167"/>
      <c r="CE124" s="167"/>
      <c r="CF124" s="167"/>
      <c r="CG124" s="167"/>
      <c r="CH124" s="167"/>
      <c r="CI124" s="167"/>
      <c r="CJ124" s="167"/>
      <c r="CK124" s="167"/>
      <c r="CL124" s="167"/>
      <c r="CM124" s="167"/>
      <c r="CN124" s="167"/>
      <c r="CO124" s="167"/>
    </row>
    <row r="125" spans="1:93" ht="15.75" customHeight="1">
      <c r="A125" s="41"/>
      <c r="B125" s="41"/>
      <c r="C125" s="41"/>
      <c r="D125" s="175" t="s">
        <v>146</v>
      </c>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c r="AY125" s="175"/>
      <c r="AZ125" s="175"/>
      <c r="BA125" s="175"/>
      <c r="BB125" s="175"/>
      <c r="BC125" s="175"/>
      <c r="BD125" s="175"/>
      <c r="BE125" s="175"/>
      <c r="BF125" s="175"/>
      <c r="BG125" s="175"/>
      <c r="BH125" s="175"/>
      <c r="BI125" s="175"/>
      <c r="BJ125" s="175"/>
      <c r="BK125" s="175"/>
      <c r="BL125" s="175"/>
      <c r="BM125" s="175"/>
      <c r="BN125" s="175"/>
      <c r="BO125" s="175"/>
      <c r="BP125" s="175"/>
      <c r="BQ125" s="175"/>
      <c r="BR125" s="175"/>
      <c r="BS125" s="175"/>
      <c r="BT125" s="175"/>
      <c r="BU125" s="175"/>
      <c r="BV125" s="175"/>
      <c r="BW125" s="175"/>
      <c r="BX125" s="175"/>
      <c r="BY125" s="175"/>
      <c r="BZ125" s="175"/>
      <c r="CA125" s="175"/>
      <c r="CB125" s="175"/>
      <c r="CC125" s="175"/>
      <c r="CD125" s="175"/>
      <c r="CE125" s="175"/>
      <c r="CF125" s="175"/>
      <c r="CG125" s="175"/>
      <c r="CH125" s="175"/>
      <c r="CI125" s="175"/>
      <c r="CJ125" s="175"/>
      <c r="CK125" s="175"/>
      <c r="CL125" s="175"/>
      <c r="CM125" s="175"/>
      <c r="CN125" s="175"/>
      <c r="CO125" s="175"/>
    </row>
    <row r="126" spans="1:93" ht="15.75" customHeight="1">
      <c r="A126" s="41"/>
      <c r="B126" s="41"/>
      <c r="C126" s="41"/>
      <c r="D126" s="167" t="s">
        <v>143</v>
      </c>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c r="AA126" s="167"/>
      <c r="AB126" s="167"/>
      <c r="AC126" s="167"/>
      <c r="AD126" s="167"/>
      <c r="AE126" s="167"/>
      <c r="AF126" s="167"/>
      <c r="AG126" s="167"/>
      <c r="AH126" s="167"/>
      <c r="AI126" s="167"/>
      <c r="AJ126" s="167"/>
      <c r="AK126" s="167"/>
      <c r="AL126" s="167"/>
      <c r="AM126" s="167"/>
      <c r="AN126" s="167"/>
      <c r="AO126" s="167"/>
      <c r="AP126" s="167"/>
      <c r="AQ126" s="167"/>
      <c r="AR126" s="167"/>
      <c r="AS126" s="167"/>
      <c r="AT126" s="167"/>
      <c r="AU126" s="167"/>
      <c r="AV126" s="167"/>
      <c r="AW126" s="167"/>
      <c r="AX126" s="167"/>
      <c r="AY126" s="167"/>
      <c r="AZ126" s="167"/>
      <c r="BA126" s="167"/>
      <c r="BB126" s="167"/>
      <c r="BC126" s="167"/>
      <c r="BD126" s="167"/>
      <c r="BE126" s="167"/>
      <c r="BF126" s="167"/>
      <c r="BG126" s="167"/>
      <c r="BH126" s="167"/>
      <c r="BI126" s="167"/>
      <c r="BJ126" s="167"/>
      <c r="BK126" s="167"/>
      <c r="BL126" s="167"/>
      <c r="BM126" s="167"/>
      <c r="BN126" s="167"/>
      <c r="BO126" s="167"/>
      <c r="BP126" s="167"/>
      <c r="BQ126" s="167"/>
      <c r="BR126" s="167"/>
      <c r="BS126" s="167"/>
      <c r="BT126" s="167"/>
      <c r="BU126" s="167"/>
      <c r="BV126" s="167"/>
      <c r="BW126" s="167"/>
      <c r="BX126" s="167"/>
      <c r="BY126" s="167"/>
      <c r="BZ126" s="167"/>
      <c r="CA126" s="167"/>
      <c r="CB126" s="167"/>
      <c r="CC126" s="167"/>
      <c r="CD126" s="167"/>
      <c r="CE126" s="167"/>
      <c r="CF126" s="167"/>
      <c r="CG126" s="167"/>
      <c r="CH126" s="167"/>
      <c r="CI126" s="167"/>
      <c r="CJ126" s="167"/>
      <c r="CK126" s="167"/>
      <c r="CL126" s="167"/>
      <c r="CM126" s="167"/>
      <c r="CN126" s="167"/>
      <c r="CO126" s="167"/>
    </row>
    <row r="127" spans="1:93" ht="15.75" customHeight="1">
      <c r="A127" s="41"/>
      <c r="B127" s="41"/>
      <c r="C127" s="41"/>
      <c r="D127" s="167" t="s">
        <v>147</v>
      </c>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c r="AA127" s="167"/>
      <c r="AB127" s="167"/>
      <c r="AC127" s="167"/>
      <c r="AD127" s="167"/>
      <c r="AE127" s="167"/>
      <c r="AF127" s="167"/>
      <c r="AG127" s="167"/>
      <c r="AH127" s="167"/>
      <c r="AI127" s="167"/>
      <c r="AJ127" s="167"/>
      <c r="AK127" s="167"/>
      <c r="AL127" s="167"/>
      <c r="AM127" s="167"/>
      <c r="AN127" s="167"/>
      <c r="AO127" s="167"/>
      <c r="AP127" s="167"/>
      <c r="AQ127" s="167"/>
      <c r="AR127" s="167"/>
      <c r="AS127" s="167"/>
      <c r="AT127" s="167"/>
      <c r="AU127" s="167"/>
      <c r="AV127" s="167"/>
      <c r="AW127" s="167"/>
      <c r="AX127" s="167"/>
      <c r="AY127" s="167"/>
      <c r="AZ127" s="167"/>
      <c r="BA127" s="167"/>
      <c r="BB127" s="167"/>
      <c r="BC127" s="167"/>
      <c r="BD127" s="167"/>
      <c r="BE127" s="167"/>
      <c r="BF127" s="167"/>
      <c r="BG127" s="167"/>
      <c r="BH127" s="167"/>
      <c r="BI127" s="167"/>
      <c r="BJ127" s="167"/>
      <c r="BK127" s="167"/>
      <c r="BL127" s="167"/>
      <c r="BM127" s="167"/>
      <c r="BN127" s="167"/>
      <c r="BO127" s="167"/>
      <c r="BP127" s="167"/>
      <c r="BQ127" s="167"/>
      <c r="BR127" s="167"/>
      <c r="BS127" s="167"/>
      <c r="BT127" s="167"/>
      <c r="BU127" s="167"/>
      <c r="BV127" s="167"/>
      <c r="BW127" s="167"/>
      <c r="BX127" s="167"/>
      <c r="BY127" s="167"/>
      <c r="BZ127" s="167"/>
      <c r="CA127" s="167"/>
      <c r="CB127" s="167"/>
      <c r="CC127" s="167"/>
      <c r="CD127" s="167"/>
      <c r="CE127" s="167"/>
      <c r="CF127" s="167"/>
      <c r="CG127" s="167"/>
      <c r="CH127" s="167"/>
      <c r="CI127" s="167"/>
      <c r="CJ127" s="167"/>
      <c r="CK127" s="167"/>
      <c r="CL127" s="167"/>
      <c r="CM127" s="167"/>
      <c r="CN127" s="167"/>
      <c r="CO127" s="167"/>
    </row>
    <row r="128" spans="1:93" ht="15.75" customHeight="1">
      <c r="A128" s="41"/>
      <c r="B128" s="41"/>
      <c r="C128" s="41"/>
      <c r="D128" s="167" t="s">
        <v>148</v>
      </c>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c r="AA128" s="167"/>
      <c r="AB128" s="167"/>
      <c r="AC128" s="167"/>
      <c r="AD128" s="167"/>
      <c r="AE128" s="167"/>
      <c r="AF128" s="167"/>
      <c r="AG128" s="167"/>
      <c r="AH128" s="167"/>
      <c r="AI128" s="167"/>
      <c r="AJ128" s="167"/>
      <c r="AK128" s="167"/>
      <c r="AL128" s="167"/>
      <c r="AM128" s="167"/>
      <c r="AN128" s="167"/>
      <c r="AO128" s="167"/>
      <c r="AP128" s="167"/>
      <c r="AQ128" s="167"/>
      <c r="AR128" s="167"/>
      <c r="AS128" s="167"/>
      <c r="AT128" s="167"/>
      <c r="AU128" s="167"/>
      <c r="AV128" s="167"/>
      <c r="AW128" s="167"/>
      <c r="AX128" s="167"/>
      <c r="AY128" s="167"/>
      <c r="AZ128" s="167"/>
      <c r="BA128" s="167"/>
      <c r="BB128" s="167"/>
      <c r="BC128" s="167"/>
      <c r="BD128" s="167"/>
      <c r="BE128" s="167"/>
      <c r="BF128" s="167"/>
      <c r="BG128" s="167"/>
      <c r="BH128" s="167"/>
      <c r="BI128" s="167"/>
      <c r="BJ128" s="167"/>
      <c r="BK128" s="167"/>
      <c r="BL128" s="167"/>
      <c r="BM128" s="167"/>
      <c r="BN128" s="167"/>
      <c r="BO128" s="167"/>
      <c r="BP128" s="167"/>
      <c r="BQ128" s="167"/>
      <c r="BR128" s="167"/>
      <c r="BS128" s="167"/>
      <c r="BT128" s="167"/>
      <c r="BU128" s="167"/>
      <c r="BV128" s="167"/>
      <c r="BW128" s="167"/>
      <c r="BX128" s="167"/>
      <c r="BY128" s="167"/>
      <c r="BZ128" s="167"/>
      <c r="CA128" s="167"/>
      <c r="CB128" s="167"/>
      <c r="CC128" s="167"/>
      <c r="CD128" s="167"/>
      <c r="CE128" s="167"/>
      <c r="CF128" s="167"/>
      <c r="CG128" s="167"/>
      <c r="CH128" s="167"/>
      <c r="CI128" s="167"/>
      <c r="CJ128" s="167"/>
      <c r="CK128" s="167"/>
      <c r="CL128" s="167"/>
      <c r="CM128" s="167"/>
      <c r="CN128" s="167"/>
      <c r="CO128" s="167"/>
    </row>
    <row r="129" spans="1:93" ht="15.75" customHeight="1">
      <c r="A129" s="41"/>
      <c r="B129" s="41"/>
      <c r="C129" s="167" t="s">
        <v>149</v>
      </c>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c r="AA129" s="167"/>
      <c r="AB129" s="167"/>
      <c r="AC129" s="167"/>
      <c r="AD129" s="167"/>
      <c r="AE129" s="167"/>
      <c r="AF129" s="167"/>
      <c r="AG129" s="167"/>
      <c r="AH129" s="167"/>
      <c r="AI129" s="167"/>
      <c r="AJ129" s="167"/>
      <c r="AK129" s="167"/>
      <c r="AL129" s="167"/>
      <c r="AM129" s="167"/>
      <c r="AN129" s="167"/>
      <c r="AO129" s="167"/>
      <c r="AP129" s="167"/>
      <c r="AQ129" s="167"/>
      <c r="AR129" s="167"/>
      <c r="AS129" s="167"/>
      <c r="AT129" s="167"/>
      <c r="AU129" s="167"/>
      <c r="AV129" s="167"/>
      <c r="AW129" s="167"/>
      <c r="AX129" s="167"/>
      <c r="AY129" s="167"/>
      <c r="AZ129" s="167"/>
      <c r="BA129" s="167"/>
      <c r="BB129" s="167"/>
      <c r="BC129" s="167"/>
      <c r="BD129" s="167"/>
      <c r="BE129" s="167"/>
      <c r="BF129" s="167"/>
      <c r="BG129" s="167"/>
      <c r="BH129" s="167"/>
      <c r="BI129" s="167"/>
      <c r="BJ129" s="167"/>
      <c r="BK129" s="167"/>
      <c r="BL129" s="167"/>
      <c r="BM129" s="167"/>
      <c r="BN129" s="167"/>
      <c r="BO129" s="167"/>
      <c r="BP129" s="167"/>
      <c r="BQ129" s="167"/>
      <c r="BR129" s="167"/>
      <c r="BS129" s="167"/>
      <c r="BT129" s="167"/>
      <c r="BU129" s="167"/>
      <c r="BV129" s="167"/>
      <c r="BW129" s="167"/>
      <c r="BX129" s="167"/>
      <c r="BY129" s="167"/>
      <c r="BZ129" s="167"/>
      <c r="CA129" s="167"/>
      <c r="CB129" s="167"/>
      <c r="CC129" s="167"/>
      <c r="CD129" s="167"/>
      <c r="CE129" s="167"/>
      <c r="CF129" s="167"/>
      <c r="CG129" s="167"/>
      <c r="CH129" s="167"/>
      <c r="CI129" s="167"/>
      <c r="CJ129" s="167"/>
      <c r="CK129" s="167"/>
      <c r="CL129" s="167"/>
      <c r="CM129" s="167"/>
      <c r="CN129" s="167"/>
      <c r="CO129" s="167"/>
    </row>
    <row r="130" spans="1:93" ht="15.75" customHeight="1">
      <c r="A130" s="41"/>
      <c r="B130" s="41"/>
      <c r="C130" s="41"/>
      <c r="D130" s="170" t="s">
        <v>150</v>
      </c>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c r="AY130" s="170"/>
      <c r="AZ130" s="170"/>
      <c r="BA130" s="170"/>
      <c r="BB130" s="170"/>
      <c r="BC130" s="170"/>
      <c r="BD130" s="170"/>
      <c r="BE130" s="170"/>
      <c r="BF130" s="170"/>
      <c r="BG130" s="170"/>
      <c r="BH130" s="170"/>
      <c r="BI130" s="170"/>
      <c r="BJ130" s="170"/>
      <c r="BK130" s="170"/>
      <c r="BL130" s="170"/>
      <c r="BM130" s="170"/>
      <c r="BN130" s="170"/>
      <c r="BO130" s="170"/>
      <c r="BP130" s="170"/>
      <c r="BQ130" s="170"/>
      <c r="BR130" s="170"/>
      <c r="BS130" s="170"/>
      <c r="BT130" s="170"/>
      <c r="BU130" s="170"/>
      <c r="BV130" s="170"/>
      <c r="BW130" s="170"/>
      <c r="BX130" s="170"/>
      <c r="BY130" s="170"/>
      <c r="BZ130" s="170"/>
      <c r="CA130" s="170"/>
      <c r="CB130" s="170"/>
      <c r="CC130" s="170"/>
      <c r="CD130" s="170"/>
      <c r="CE130" s="170"/>
      <c r="CF130" s="170"/>
      <c r="CG130" s="170"/>
      <c r="CH130" s="170"/>
      <c r="CI130" s="170"/>
      <c r="CJ130" s="170"/>
      <c r="CK130" s="170"/>
      <c r="CL130" s="170"/>
      <c r="CM130" s="170"/>
      <c r="CN130" s="170"/>
      <c r="CO130" s="170"/>
    </row>
    <row r="131" spans="1:93" ht="15.75" customHeight="1">
      <c r="A131" s="41"/>
      <c r="B131" s="41"/>
      <c r="C131" s="41"/>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c r="AY131" s="170"/>
      <c r="AZ131" s="170"/>
      <c r="BA131" s="170"/>
      <c r="BB131" s="170"/>
      <c r="BC131" s="170"/>
      <c r="BD131" s="170"/>
      <c r="BE131" s="170"/>
      <c r="BF131" s="170"/>
      <c r="BG131" s="170"/>
      <c r="BH131" s="170"/>
      <c r="BI131" s="170"/>
      <c r="BJ131" s="170"/>
      <c r="BK131" s="170"/>
      <c r="BL131" s="170"/>
      <c r="BM131" s="170"/>
      <c r="BN131" s="170"/>
      <c r="BO131" s="170"/>
      <c r="BP131" s="170"/>
      <c r="BQ131" s="170"/>
      <c r="BR131" s="170"/>
      <c r="BS131" s="170"/>
      <c r="BT131" s="170"/>
      <c r="BU131" s="170"/>
      <c r="BV131" s="170"/>
      <c r="BW131" s="170"/>
      <c r="BX131" s="170"/>
      <c r="BY131" s="170"/>
      <c r="BZ131" s="170"/>
      <c r="CA131" s="170"/>
      <c r="CB131" s="170"/>
      <c r="CC131" s="170"/>
      <c r="CD131" s="170"/>
      <c r="CE131" s="170"/>
      <c r="CF131" s="170"/>
      <c r="CG131" s="170"/>
      <c r="CH131" s="170"/>
      <c r="CI131" s="170"/>
      <c r="CJ131" s="170"/>
      <c r="CK131" s="170"/>
      <c r="CL131" s="170"/>
      <c r="CM131" s="170"/>
      <c r="CN131" s="170"/>
      <c r="CO131" s="170"/>
    </row>
    <row r="132" spans="1:93" ht="15.75" customHeight="1">
      <c r="A132" s="43"/>
      <c r="B132" s="44"/>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row>
  </sheetData>
  <mergeCells count="379">
    <mergeCell ref="D126:CO126"/>
    <mergeCell ref="D127:CO127"/>
    <mergeCell ref="D128:CO128"/>
    <mergeCell ref="C129:CO129"/>
    <mergeCell ref="D130:CO131"/>
    <mergeCell ref="D120:CO120"/>
    <mergeCell ref="D121:CO121"/>
    <mergeCell ref="D122:CO122"/>
    <mergeCell ref="D123:CO123"/>
    <mergeCell ref="D124:CO124"/>
    <mergeCell ref="D125:CO125"/>
    <mergeCell ref="E116:P116"/>
    <mergeCell ref="Q116:R116"/>
    <mergeCell ref="S116:AD116"/>
    <mergeCell ref="AE116:BV116"/>
    <mergeCell ref="D118:CO118"/>
    <mergeCell ref="D119:CO119"/>
    <mergeCell ref="E114:P114"/>
    <mergeCell ref="Q114:R114"/>
    <mergeCell ref="S114:AD114"/>
    <mergeCell ref="AE114:BV114"/>
    <mergeCell ref="E115:P115"/>
    <mergeCell ref="Q115:R115"/>
    <mergeCell ref="S115:AD115"/>
    <mergeCell ref="AE115:BV115"/>
    <mergeCell ref="E112:P112"/>
    <mergeCell ref="Q112:R112"/>
    <mergeCell ref="S112:AD112"/>
    <mergeCell ref="AE112:BV112"/>
    <mergeCell ref="E113:P113"/>
    <mergeCell ref="Q113:R113"/>
    <mergeCell ref="S113:AD113"/>
    <mergeCell ref="AE113:BV113"/>
    <mergeCell ref="E110:P110"/>
    <mergeCell ref="Q110:R110"/>
    <mergeCell ref="S110:AD110"/>
    <mergeCell ref="AE110:BV110"/>
    <mergeCell ref="E111:P111"/>
    <mergeCell ref="Q111:R111"/>
    <mergeCell ref="S111:AD111"/>
    <mergeCell ref="AE111:BV111"/>
    <mergeCell ref="E108:P108"/>
    <mergeCell ref="Q108:R108"/>
    <mergeCell ref="S108:AD108"/>
    <mergeCell ref="AE108:BV108"/>
    <mergeCell ref="E109:P109"/>
    <mergeCell ref="Q109:R109"/>
    <mergeCell ref="S109:AD109"/>
    <mergeCell ref="AE109:BV109"/>
    <mergeCell ref="E106:P106"/>
    <mergeCell ref="Q106:R106"/>
    <mergeCell ref="S106:AD106"/>
    <mergeCell ref="AE106:BV106"/>
    <mergeCell ref="E107:P107"/>
    <mergeCell ref="Q107:R107"/>
    <mergeCell ref="S107:AD107"/>
    <mergeCell ref="AE107:BV107"/>
    <mergeCell ref="D101:CO101"/>
    <mergeCell ref="D102:CO102"/>
    <mergeCell ref="D103:CO103"/>
    <mergeCell ref="D104:CO104"/>
    <mergeCell ref="E105:AD105"/>
    <mergeCell ref="AE105:BV105"/>
    <mergeCell ref="C86:CN86"/>
    <mergeCell ref="C92:CO93"/>
    <mergeCell ref="C97:CO97"/>
    <mergeCell ref="D98:CO98"/>
    <mergeCell ref="D99:CO99"/>
    <mergeCell ref="D100:CO100"/>
    <mergeCell ref="D80:D82"/>
    <mergeCell ref="E80:T82"/>
    <mergeCell ref="U80:AD82"/>
    <mergeCell ref="AG82:AP85"/>
    <mergeCell ref="AQ82:BN85"/>
    <mergeCell ref="BO82:BS85"/>
    <mergeCell ref="D83:D85"/>
    <mergeCell ref="E83:T85"/>
    <mergeCell ref="U83:AD85"/>
    <mergeCell ref="CA76:CA78"/>
    <mergeCell ref="CE76:CN76"/>
    <mergeCell ref="BS76:BT78"/>
    <mergeCell ref="BU76:BU78"/>
    <mergeCell ref="BV76:BW78"/>
    <mergeCell ref="BX76:BX78"/>
    <mergeCell ref="BY76:BZ78"/>
    <mergeCell ref="AS77:AT78"/>
    <mergeCell ref="AU77:AV78"/>
    <mergeCell ref="AW77:AX78"/>
    <mergeCell ref="AY77:AZ78"/>
    <mergeCell ref="AU76:AV76"/>
    <mergeCell ref="AW76:AX76"/>
    <mergeCell ref="AY76:AZ76"/>
    <mergeCell ref="BA76:BB76"/>
    <mergeCell ref="D74:D76"/>
    <mergeCell ref="E74:T76"/>
    <mergeCell ref="U74:AD76"/>
    <mergeCell ref="AF74:AF85"/>
    <mergeCell ref="AG74:AP78"/>
    <mergeCell ref="AQ74:BN75"/>
    <mergeCell ref="BO74:CA75"/>
    <mergeCell ref="CC74:CD85"/>
    <mergeCell ref="CE74:CN75"/>
    <mergeCell ref="AQ76:AR76"/>
    <mergeCell ref="AS76:AT76"/>
    <mergeCell ref="CE77:CN85"/>
    <mergeCell ref="AG79:AP81"/>
    <mergeCell ref="AQ79:BN81"/>
    <mergeCell ref="BO79:BS81"/>
    <mergeCell ref="BT79:CA81"/>
    <mergeCell ref="BT82:BZ85"/>
    <mergeCell ref="CA82:CA85"/>
    <mergeCell ref="BA77:BB78"/>
    <mergeCell ref="BC77:BD78"/>
    <mergeCell ref="BE77:BF78"/>
    <mergeCell ref="BG77:BH78"/>
    <mergeCell ref="BI77:BJ78"/>
    <mergeCell ref="BK77:BL78"/>
    <mergeCell ref="D77:D79"/>
    <mergeCell ref="E77:T79"/>
    <mergeCell ref="U77:AD79"/>
    <mergeCell ref="AQ77:AR78"/>
    <mergeCell ref="BO62:BR63"/>
    <mergeCell ref="BG62:BJ63"/>
    <mergeCell ref="BK62:BN63"/>
    <mergeCell ref="BO76:BR78"/>
    <mergeCell ref="BC76:BD76"/>
    <mergeCell ref="BE76:BF76"/>
    <mergeCell ref="BG76:BH76"/>
    <mergeCell ref="BI76:BJ76"/>
    <mergeCell ref="BK76:BL76"/>
    <mergeCell ref="BM76:BN76"/>
    <mergeCell ref="BM77:BN78"/>
    <mergeCell ref="B69:W70"/>
    <mergeCell ref="C71:CL71"/>
    <mergeCell ref="D72:CL72"/>
    <mergeCell ref="C73:CL73"/>
    <mergeCell ref="C74:C85"/>
    <mergeCell ref="BS62:BV63"/>
    <mergeCell ref="BS64:BV65"/>
    <mergeCell ref="BW64:BZ65"/>
    <mergeCell ref="CA64:CD65"/>
    <mergeCell ref="CF64:CN66"/>
    <mergeCell ref="D66:S67"/>
    <mergeCell ref="T66:W67"/>
    <mergeCell ref="Y66:AG67"/>
    <mergeCell ref="AK66:AL67"/>
    <mergeCell ref="AM66:AT67"/>
    <mergeCell ref="AU66:CD67"/>
    <mergeCell ref="AU64:AX65"/>
    <mergeCell ref="AY64:BB65"/>
    <mergeCell ref="BC64:BF65"/>
    <mergeCell ref="BG64:BJ65"/>
    <mergeCell ref="BK64:BN65"/>
    <mergeCell ref="BO64:BR65"/>
    <mergeCell ref="D64:S65"/>
    <mergeCell ref="T64:W65"/>
    <mergeCell ref="AL64:AL65"/>
    <mergeCell ref="AM64:AP65"/>
    <mergeCell ref="AQ64:AT65"/>
    <mergeCell ref="CR56:CR57"/>
    <mergeCell ref="BO58:BR59"/>
    <mergeCell ref="BS58:BV59"/>
    <mergeCell ref="CA60:CD61"/>
    <mergeCell ref="CR60:CR61"/>
    <mergeCell ref="Y61:AG62"/>
    <mergeCell ref="CF61:CM63"/>
    <mergeCell ref="CN61:CN63"/>
    <mergeCell ref="BS60:BV61"/>
    <mergeCell ref="BW60:BZ61"/>
    <mergeCell ref="BW62:BZ63"/>
    <mergeCell ref="CA62:CD63"/>
    <mergeCell ref="CR62:CR63"/>
    <mergeCell ref="BG58:BJ59"/>
    <mergeCell ref="BK58:BN59"/>
    <mergeCell ref="AQ56:AT59"/>
    <mergeCell ref="AU56:AX59"/>
    <mergeCell ref="AY56:CD57"/>
    <mergeCell ref="CF56:CM58"/>
    <mergeCell ref="CN56:CN58"/>
    <mergeCell ref="BW58:BZ59"/>
    <mergeCell ref="CA58:CD59"/>
    <mergeCell ref="D62:S63"/>
    <mergeCell ref="AL62:AL63"/>
    <mergeCell ref="AM62:AP63"/>
    <mergeCell ref="AQ62:AT63"/>
    <mergeCell ref="AU62:AX63"/>
    <mergeCell ref="BC60:BF61"/>
    <mergeCell ref="BG60:BJ61"/>
    <mergeCell ref="BK60:BN61"/>
    <mergeCell ref="BO60:BR61"/>
    <mergeCell ref="Y63:AF65"/>
    <mergeCell ref="AG63:AG65"/>
    <mergeCell ref="AY62:BB63"/>
    <mergeCell ref="BC62:BF63"/>
    <mergeCell ref="C54:L55"/>
    <mergeCell ref="AK54:AL59"/>
    <mergeCell ref="AM54:CD55"/>
    <mergeCell ref="CF54:CN55"/>
    <mergeCell ref="CR54:CX55"/>
    <mergeCell ref="C56:C67"/>
    <mergeCell ref="D56:S57"/>
    <mergeCell ref="T56:W63"/>
    <mergeCell ref="Y56:AG57"/>
    <mergeCell ref="AM56:AP59"/>
    <mergeCell ref="CR58:CX59"/>
    <mergeCell ref="CF59:CN60"/>
    <mergeCell ref="D60:S61"/>
    <mergeCell ref="Y60:AG60"/>
    <mergeCell ref="AK60:AK65"/>
    <mergeCell ref="AL60:AL61"/>
    <mergeCell ref="AM60:AP61"/>
    <mergeCell ref="AQ60:AT61"/>
    <mergeCell ref="AU60:AX61"/>
    <mergeCell ref="AY60:BB61"/>
    <mergeCell ref="D58:S59"/>
    <mergeCell ref="Y58:AG59"/>
    <mergeCell ref="AY58:BB59"/>
    <mergeCell ref="BC58:BF59"/>
    <mergeCell ref="BS49:BZ51"/>
    <mergeCell ref="CA49:CN49"/>
    <mergeCell ref="CA50:CN51"/>
    <mergeCell ref="C51:V53"/>
    <mergeCell ref="W51:AF53"/>
    <mergeCell ref="AG51:AG53"/>
    <mergeCell ref="AK52:AX53"/>
    <mergeCell ref="C46:D50"/>
    <mergeCell ref="E46:K50"/>
    <mergeCell ref="L46:V50"/>
    <mergeCell ref="W46:AF46"/>
    <mergeCell ref="AG46:AG50"/>
    <mergeCell ref="BU46:CJ48"/>
    <mergeCell ref="W47:AF50"/>
    <mergeCell ref="AK48:BD50"/>
    <mergeCell ref="BF48:BN50"/>
    <mergeCell ref="BO48:BO50"/>
    <mergeCell ref="AT43:BD47"/>
    <mergeCell ref="BE43:BN43"/>
    <mergeCell ref="BO43:BO47"/>
    <mergeCell ref="BU43:CJ45"/>
    <mergeCell ref="CK43:CL45"/>
    <mergeCell ref="CM43:CN48"/>
    <mergeCell ref="BE44:BN47"/>
    <mergeCell ref="CK46:CL48"/>
    <mergeCell ref="CK40:CL42"/>
    <mergeCell ref="C41:D45"/>
    <mergeCell ref="E41:K45"/>
    <mergeCell ref="L41:U45"/>
    <mergeCell ref="V41:V45"/>
    <mergeCell ref="W41:AF41"/>
    <mergeCell ref="AG41:AG45"/>
    <mergeCell ref="W42:AF45"/>
    <mergeCell ref="AK43:AL47"/>
    <mergeCell ref="AM43:AS47"/>
    <mergeCell ref="BO38:BO42"/>
    <mergeCell ref="C39:K40"/>
    <mergeCell ref="L39:V40"/>
    <mergeCell ref="W39:AG40"/>
    <mergeCell ref="BE39:BN42"/>
    <mergeCell ref="BU40:CJ42"/>
    <mergeCell ref="BS36:BT48"/>
    <mergeCell ref="BU36:CJ39"/>
    <mergeCell ref="CK36:CL39"/>
    <mergeCell ref="CM36:CN42"/>
    <mergeCell ref="C37:AC38"/>
    <mergeCell ref="AK38:AL42"/>
    <mergeCell ref="AM38:AS42"/>
    <mergeCell ref="AT38:BC42"/>
    <mergeCell ref="BD38:BD42"/>
    <mergeCell ref="BE38:BN38"/>
    <mergeCell ref="B29:AH34"/>
    <mergeCell ref="AK30:BA33"/>
    <mergeCell ref="BB30:BY33"/>
    <mergeCell ref="BZ30:CE33"/>
    <mergeCell ref="CF30:CN33"/>
    <mergeCell ref="AK34:BL35"/>
    <mergeCell ref="B35:AH36"/>
    <mergeCell ref="AK36:AS37"/>
    <mergeCell ref="AT36:BD37"/>
    <mergeCell ref="BE36:BO37"/>
    <mergeCell ref="BT25:BU26"/>
    <mergeCell ref="BV25:BW26"/>
    <mergeCell ref="BX25:BY26"/>
    <mergeCell ref="CK24:CM26"/>
    <mergeCell ref="CN24:CN26"/>
    <mergeCell ref="CR24:CX25"/>
    <mergeCell ref="CC24:CE26"/>
    <mergeCell ref="CF24:CF26"/>
    <mergeCell ref="CG24:CI26"/>
    <mergeCell ref="CJ24:CJ26"/>
    <mergeCell ref="CR26:CS27"/>
    <mergeCell ref="BZ24:CB26"/>
    <mergeCell ref="U10:V11"/>
    <mergeCell ref="CR16:CX17"/>
    <mergeCell ref="CR18:CX19"/>
    <mergeCell ref="AK19:CN19"/>
    <mergeCell ref="CP19:CP84"/>
    <mergeCell ref="AK20:CN20"/>
    <mergeCell ref="CR20:CX21"/>
    <mergeCell ref="B21:AH24"/>
    <mergeCell ref="AK21:CN21"/>
    <mergeCell ref="AK22:BA26"/>
    <mergeCell ref="BB22:BY23"/>
    <mergeCell ref="BZ22:CN23"/>
    <mergeCell ref="CR22:CX23"/>
    <mergeCell ref="BB24:BC24"/>
    <mergeCell ref="BD24:BE24"/>
    <mergeCell ref="BF24:BG24"/>
    <mergeCell ref="CT26:CT27"/>
    <mergeCell ref="AK27:BA29"/>
    <mergeCell ref="BB27:BY29"/>
    <mergeCell ref="BZ27:CE29"/>
    <mergeCell ref="CF27:CN29"/>
    <mergeCell ref="CR28:CS29"/>
    <mergeCell ref="CT28:CT29"/>
    <mergeCell ref="BX24:BY24"/>
    <mergeCell ref="W9:X9"/>
    <mergeCell ref="Y9:Z9"/>
    <mergeCell ref="AA9:AB9"/>
    <mergeCell ref="W10:X11"/>
    <mergeCell ref="BH24:BI24"/>
    <mergeCell ref="BJ24:BK24"/>
    <mergeCell ref="Y10:Z11"/>
    <mergeCell ref="AA10:AB11"/>
    <mergeCell ref="AC10:AD11"/>
    <mergeCell ref="AC9:AD9"/>
    <mergeCell ref="AE9:AF9"/>
    <mergeCell ref="AQ10:AR11"/>
    <mergeCell ref="AS10:AY14"/>
    <mergeCell ref="AZ10:BW14"/>
    <mergeCell ref="B18:AH20"/>
    <mergeCell ref="BT24:BU24"/>
    <mergeCell ref="BV24:BW24"/>
    <mergeCell ref="B12:I14"/>
    <mergeCell ref="J12:R14"/>
    <mergeCell ref="S12:AR14"/>
    <mergeCell ref="AE10:AF11"/>
    <mergeCell ref="AG10:AH11"/>
    <mergeCell ref="AI10:AJ11"/>
    <mergeCell ref="AK10:AL11"/>
    <mergeCell ref="B25:AH28"/>
    <mergeCell ref="BB25:BC26"/>
    <mergeCell ref="BD25:BE26"/>
    <mergeCell ref="BF25:BG26"/>
    <mergeCell ref="AJ16:BR17"/>
    <mergeCell ref="BN25:BO26"/>
    <mergeCell ref="BP25:BQ26"/>
    <mergeCell ref="BR25:BS26"/>
    <mergeCell ref="BH25:BI26"/>
    <mergeCell ref="BJ25:BK26"/>
    <mergeCell ref="BL25:BM26"/>
    <mergeCell ref="BL24:BM24"/>
    <mergeCell ref="BN24:BO24"/>
    <mergeCell ref="BP24:BQ24"/>
    <mergeCell ref="BR24:BS24"/>
    <mergeCell ref="B16:AH17"/>
    <mergeCell ref="G1:CI3"/>
    <mergeCell ref="CR2:CX3"/>
    <mergeCell ref="B4:I6"/>
    <mergeCell ref="J4:R7"/>
    <mergeCell ref="S4:AR7"/>
    <mergeCell ref="AS4:AY9"/>
    <mergeCell ref="AZ4:BW5"/>
    <mergeCell ref="CR4:CX5"/>
    <mergeCell ref="AZ6:BU9"/>
    <mergeCell ref="BV6:BW9"/>
    <mergeCell ref="AG9:AH9"/>
    <mergeCell ref="AI9:AJ9"/>
    <mergeCell ref="AK9:AL9"/>
    <mergeCell ref="AM9:AN9"/>
    <mergeCell ref="AO9:AP9"/>
    <mergeCell ref="AQ9:AR9"/>
    <mergeCell ref="B7:I11"/>
    <mergeCell ref="J8:R11"/>
    <mergeCell ref="S8:AR8"/>
    <mergeCell ref="S9:T9"/>
    <mergeCell ref="U9:V9"/>
    <mergeCell ref="AM10:AN11"/>
    <mergeCell ref="AO10:AP11"/>
    <mergeCell ref="S10:T11"/>
  </mergeCells>
  <phoneticPr fontId="1"/>
  <pageMargins left="0.31496062992125984" right="0.35433070866141736" top="0.59055118110236227" bottom="0.47244094488188981" header="0.35433070866141736" footer="0.27559055118110237"/>
  <pageSetup paperSize="9" scale="72" fitToWidth="0" fitToHeight="0" pageOrder="overThenDown" orientation="landscape" useFirstPageNumber="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print="0" autoLine="0" autoPict="0">
                <anchor moveWithCells="1">
                  <from>
                    <xdr:col>77</xdr:col>
                    <xdr:colOff>6350</xdr:colOff>
                    <xdr:row>23</xdr:row>
                    <xdr:rowOff>0</xdr:rowOff>
                  </from>
                  <to>
                    <xdr:col>80</xdr:col>
                    <xdr:colOff>69850</xdr:colOff>
                    <xdr:row>26</xdr:row>
                    <xdr:rowOff>0</xdr:rowOff>
                  </to>
                </anchor>
              </controlPr>
            </control>
          </mc:Choice>
        </mc:AlternateContent>
        <mc:AlternateContent xmlns:mc="http://schemas.openxmlformats.org/markup-compatibility/2006">
          <mc:Choice Requires="x14">
            <control shapeId="2050" r:id="rId5" name="Drop Down 2">
              <controlPr defaultSize="0" print="0" autoLine="0" autoPict="0">
                <anchor moveWithCells="1">
                  <from>
                    <xdr:col>66</xdr:col>
                    <xdr:colOff>6350</xdr:colOff>
                    <xdr:row>75</xdr:row>
                    <xdr:rowOff>6350</xdr:rowOff>
                  </from>
                  <to>
                    <xdr:col>70</xdr:col>
                    <xdr:colOff>0</xdr:colOff>
                    <xdr:row>77</xdr:row>
                    <xdr:rowOff>101600</xdr:rowOff>
                  </to>
                </anchor>
              </controlPr>
            </control>
          </mc:Choice>
        </mc:AlternateContent>
        <mc:AlternateContent xmlns:mc="http://schemas.openxmlformats.org/markup-compatibility/2006">
          <mc:Choice Requires="x14">
            <control shapeId="2051" r:id="rId6" name="Check Box 3">
              <controlPr defaultSize="0" autoFill="0" autoLine="0" autoPict="0" macro="[0]!チェック3_Click" altText="４８万円以下かつ年齢70歳以上 （昭27.1.1以前生） ≪老人控除対象配偶者に該当≫">
                <anchor moveWithCells="1">
                  <from>
                    <xdr:col>72</xdr:col>
                    <xdr:colOff>50800</xdr:colOff>
                    <xdr:row>34</xdr:row>
                    <xdr:rowOff>38100</xdr:rowOff>
                  </from>
                  <to>
                    <xdr:col>88</xdr:col>
                    <xdr:colOff>76200</xdr:colOff>
                    <xdr:row>39</xdr:row>
                    <xdr:rowOff>95250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72</xdr:col>
                    <xdr:colOff>57150</xdr:colOff>
                    <xdr:row>39</xdr:row>
                    <xdr:rowOff>38100</xdr:rowOff>
                  </from>
                  <to>
                    <xdr:col>88</xdr:col>
                    <xdr:colOff>0</xdr:colOff>
                    <xdr:row>41</xdr:row>
                    <xdr:rowOff>82550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72</xdr:col>
                    <xdr:colOff>57150</xdr:colOff>
                    <xdr:row>42</xdr:row>
                    <xdr:rowOff>50800</xdr:rowOff>
                  </from>
                  <to>
                    <xdr:col>88</xdr:col>
                    <xdr:colOff>0</xdr:colOff>
                    <xdr:row>44</xdr:row>
                    <xdr:rowOff>95250</xdr:rowOff>
                  </to>
                </anchor>
              </controlPr>
            </control>
          </mc:Choice>
        </mc:AlternateContent>
        <mc:AlternateContent xmlns:mc="http://schemas.openxmlformats.org/markup-compatibility/2006">
          <mc:Choice Requires="x14">
            <control shapeId="2054" r:id="rId9" name="Check Box 6">
              <controlPr defaultSize="0" autoFill="0" autoLine="0" autoPict="0" altText="95万円超133万円以下">
                <anchor moveWithCells="1">
                  <from>
                    <xdr:col>72</xdr:col>
                    <xdr:colOff>57150</xdr:colOff>
                    <xdr:row>45</xdr:row>
                    <xdr:rowOff>63500</xdr:rowOff>
                  </from>
                  <to>
                    <xdr:col>88</xdr:col>
                    <xdr:colOff>0</xdr:colOff>
                    <xdr:row>48</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3</xdr:col>
                    <xdr:colOff>19050</xdr:colOff>
                    <xdr:row>55</xdr:row>
                    <xdr:rowOff>12700</xdr:rowOff>
                  </from>
                  <to>
                    <xdr:col>18</xdr:col>
                    <xdr:colOff>88900</xdr:colOff>
                    <xdr:row>56</xdr:row>
                    <xdr:rowOff>101600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3</xdr:col>
                    <xdr:colOff>19050</xdr:colOff>
                    <xdr:row>57</xdr:row>
                    <xdr:rowOff>6350</xdr:rowOff>
                  </from>
                  <to>
                    <xdr:col>18</xdr:col>
                    <xdr:colOff>88900</xdr:colOff>
                    <xdr:row>58</xdr:row>
                    <xdr:rowOff>69850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3</xdr:col>
                    <xdr:colOff>19050</xdr:colOff>
                    <xdr:row>59</xdr:row>
                    <xdr:rowOff>6350</xdr:rowOff>
                  </from>
                  <to>
                    <xdr:col>18</xdr:col>
                    <xdr:colOff>88900</xdr:colOff>
                    <xdr:row>60</xdr:row>
                    <xdr:rowOff>88900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3</xdr:col>
                    <xdr:colOff>12700</xdr:colOff>
                    <xdr:row>61</xdr:row>
                    <xdr:rowOff>6350</xdr:rowOff>
                  </from>
                  <to>
                    <xdr:col>18</xdr:col>
                    <xdr:colOff>82550</xdr:colOff>
                    <xdr:row>62</xdr:row>
                    <xdr:rowOff>88900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3</xdr:col>
                    <xdr:colOff>19050</xdr:colOff>
                    <xdr:row>63</xdr:row>
                    <xdr:rowOff>6350</xdr:rowOff>
                  </from>
                  <to>
                    <xdr:col>18</xdr:col>
                    <xdr:colOff>88900</xdr:colOff>
                    <xdr:row>64</xdr:row>
                    <xdr:rowOff>88900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19050</xdr:colOff>
                    <xdr:row>65</xdr:row>
                    <xdr:rowOff>6350</xdr:rowOff>
                  </from>
                  <to>
                    <xdr:col>18</xdr:col>
                    <xdr:colOff>88900</xdr:colOff>
                    <xdr:row>66</xdr:row>
                    <xdr:rowOff>88900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給与所得者の基礎控除申告書兼給与所得者の配偶者控除等申告書兼所</vt:lpstr>
      <vt:lpstr>給与所得者の基礎控除申告書兼給与所得者の配偶者控除等申告書兼所!Print_Area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令和３年分　給与所得者の基礎控除申告書 兼 給与所得者の配偶者控除等申告書 兼 所得金額調整控除申告書</dc:title>
  <dc:subject>申告所得税関係（税金）</dc:subject>
  <dc:creator/>
  <dc:description>【2021/09/25】
配偶者の生年月日の修正漏れ
【2021/09/24】
リリース</dc:description>
  <cp:lastModifiedBy/>
  <dcterms:created xsi:type="dcterms:W3CDTF">2020-09-30T23:12:49Z</dcterms:created>
  <dcterms:modified xsi:type="dcterms:W3CDTF">2021-10-12T03:53:49Z</dcterms:modified>
</cp:coreProperties>
</file>